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'Лист1'!$A$1:$I$83</definedName>
  </definedNames>
  <calcPr fullCalcOnLoad="1"/>
</workbook>
</file>

<file path=xl/sharedStrings.xml><?xml version="1.0" encoding="utf-8"?>
<sst xmlns="http://schemas.openxmlformats.org/spreadsheetml/2006/main" count="51" uniqueCount="45">
  <si>
    <t>Постановление Администрации ЗАТО Северск
от 08.07.2011 № 1417 «Об утверждении целевой программы «Социальная защита и поддержка населения
ЗАТО Северск в 2012 - 2014 годах»</t>
  </si>
  <si>
    <t xml:space="preserve">Решение Думы ЗАТО Северск от 06.12.2007 № 43/5 
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Администрации ЗАТО Северск 
от 08.07.2011 № 1417
«Об утверждении целевой программы «Социальная защита
и поддержка населения ЗАТО Северск в 2012 - 2014 годах»,
Постановление Главы Администрации ЗАТО Северск
от 16.03.2009 № 741 «Об утверждении Положения
об осуществлении ежемесячной выплаты неработающим пенсионерам - почетным гражданам ЗАТО Северск
и порядка предоставления компенсации расходов
на оплату жилого помещения и коммунальных услуг гражданам, удостоенным звания «Почетный гражданин
ЗАТО Северск», Постановление Главы Администрации 
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</si>
  <si>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t>Постановление Администрации ЗАТО Северск
от 08.07.2011 № 1417 «Об утверждении целевой программы «Социальная защита и поддержка населения ЗАТО Северск
в 2012 - 2014 годах»</t>
  </si>
  <si>
    <t>Закон Томской области от 12.11.2007 № 253-ОЗ
«О наделении органов местного самоуправления отдельными государственными полномочиями
по предоставлению граждам субсидий на оплату жилого помещения и коммунальных услуг», Постановление Главы Администрации ЗАТО Северск от 23.01.2008 № 61 
«О предоставлении субсидий на оплату жилого помещения
и коммунальных услуг населению ЗАТО Северск»</t>
  </si>
  <si>
    <t>Решение СНП ЗАТО Северск от 25.03.2004 № 48/21
«Об утверждении Положения о порядке присвоения звания «Почетный гражданин ЗАТО Северск»;
Постановление Администрации ЗАТО Северск
от 08.07.2011 № 1417 «Об утверждении целевой программы «Социальная защита и поддержка населения ЗАТО Северск 
в 2012 - 2014 годах», Постановление Главы Администрации ЗАТО Северск от 16.03.2009 № 741 
«Об утверждении Положения об осуществлении ежемесячной выплаты неработающим пенсионерам -почетным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</si>
  <si>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Закон Томской области от 13.11.2006 № 267-ОЗ
«О наделении органов местного самоуправления отдельными государственными полномочиями по расчету
и предоставлению ежемесячной компенсационной выплаты  на  оплату дополнительной площади жилого помещения
и ежегодной денежной выплаты
на приобретение и доставку твердого топлива», Постановление Главы Администрации ЗАТО Северск
от 12.04.2007 № 731 «О предоставлении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топлива»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</si>
  <si>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</si>
  <si>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</si>
  <si>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</si>
  <si>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</si>
  <si>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</si>
  <si>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</si>
  <si>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</si>
  <si>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</si>
  <si>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</si>
  <si>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1. Перечень публичных нормативных обязательств, исполняемых за счет средств 
бюджета ЗАТО Северск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</si>
  <si>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</si>
  <si>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</si>
  <si>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</si>
  <si>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</si>
  <si>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Материальная помощь отдельным категориям граждан на оздоровление 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</si>
  <si>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</si>
  <si>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 xml:space="preserve">Выплаты пожизненной ренты </t>
  </si>
  <si>
    <t>ОБЩИЙ ОБЪЕМ 
бюджетных ассигнований, направляемых на исполнение публичных нормативных обязательств 
ЗАТО Северск на 2012 год</t>
  </si>
  <si>
    <t>Часть 11 ст. 159 Жилищного кодекса Российской Федерации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</si>
  <si>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</si>
  <si>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</si>
  <si>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План 
на 2012 г.</t>
  </si>
  <si>
    <t>ИТОГО:</t>
  </si>
  <si>
    <t>Наиме-нование  главного распоря-дителя (распоряди-теля) бюджетных средств</t>
  </si>
  <si>
    <t>Наименование 
публичного нормативного обязательства</t>
  </si>
  <si>
    <t>Проект</t>
  </si>
  <si>
    <t xml:space="preserve">                                                                                                                Приложение 10
                                                                                                                к Решению Думы ЗАТО Северск
                                                                                                                от______________ №__________</t>
  </si>
  <si>
    <t>Админист-рация ЗАТО Северск</t>
  </si>
  <si>
    <t>Субсидии гражданам 
на оплату жилого помещения и коммунальных услуг</t>
  </si>
  <si>
    <t>Постановление Администрации ЗАТО Северск
 от 09.02.2011 №162 «О порядке оказания материальной помощи жителям ЗАТО Северск, оказавшимся в трудной жизненной ситуации»;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</si>
  <si>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
 от 09.02.2011 №162 «О порядке оказания материальной помощи жителям ЗАТО Северск, оказавшимся в трудной жизненной ситуации»; 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</si>
  <si>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
от 04.04.2011 № 621 «О пожизненной ренте в ЗАТО Северск»;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</si>
  <si>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
от 24.02.2011 № 295 "О порядке предоставления
 на территории городского округа ЗАТО Северск Томской области ежегодных денежных выплат на частичную оплату стоимости помывке в бане пенсионерам, проживающим 
в квартирах, не оборудованных ванной или душем"</t>
  </si>
  <si>
    <t>Постановление Администрации ЗАТО Северск
от 09.02.2011 № 162 «О порядке оказания материальной помощи жителям ЗАТО Северск, оказавшимся в трудной жизненной ситуации»;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</si>
  <si>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</si>
  <si>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</si>
  <si>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>Материальная помощь
на зубопротезирование неработающим пенсионерам</t>
  </si>
  <si>
    <t>Компенсация оплаты жилого помещения и коммунальных услуг гражданам, удостоенным звания "Почетный гражданин
ЗАТО Северск"</t>
  </si>
  <si>
    <t>Ежемесячные компенсационные выплаты
на оплату дополнительной площади жилого помещения
и ежегодные денежные выплаты на приобретение
и доставку твердого топлива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</si>
</sst>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>
      <alignment/>
      <protection/>
    </xf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30" borderId="11" xfId="0" applyNumberFormat="1" applyFont="1" applyFill="1" applyBorder="1" applyAlignment="1">
      <alignment horizontal="justify" vertical="top" wrapText="1"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4" fontId="1" fillId="30" borderId="12" xfId="0" applyNumberFormat="1" applyFont="1" applyFill="1" applyBorder="1" applyAlignment="1">
      <alignment horizontal="justify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3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4" fontId="1" fillId="3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justify" vertical="top" wrapText="1"/>
    </xf>
    <xf numFmtId="0" fontId="2" fillId="31" borderId="0" xfId="0" applyFont="1" applyFill="1" applyAlignment="1">
      <alignment/>
    </xf>
    <xf numFmtId="4" fontId="1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view="pageBreakPreview" zoomScaleNormal="75" zoomScaleSheetLayoutView="100" zoomScalePageLayoutView="0" workbookViewId="0" topLeftCell="A1">
      <selection activeCell="H37" sqref="H37"/>
    </sheetView>
  </sheetViews>
  <sheetFormatPr defaultColWidth="9.00390625" defaultRowHeight="12.75" outlineLevelRow="1" outlineLevelCol="1"/>
  <cols>
    <col min="1" max="1" width="12.125" style="7" customWidth="1"/>
    <col min="2" max="2" width="29.25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9.00390625" style="7" customWidth="1" collapsed="1"/>
    <col min="9" max="9" width="13.25390625" style="7" customWidth="1"/>
    <col min="10" max="16384" width="9.125" style="7" customWidth="1"/>
  </cols>
  <sheetData>
    <row r="1" spans="1:9" ht="15.75" customHeight="1">
      <c r="A1" s="1" t="s">
        <v>31</v>
      </c>
      <c r="B1" s="52" t="s">
        <v>32</v>
      </c>
      <c r="C1" s="52"/>
      <c r="D1" s="52"/>
      <c r="E1" s="52"/>
      <c r="F1" s="52"/>
      <c r="G1" s="52"/>
      <c r="H1" s="52"/>
      <c r="I1" s="52"/>
    </row>
    <row r="2" spans="1:9" ht="15.75" customHeight="1">
      <c r="A2" s="3"/>
      <c r="B2" s="52"/>
      <c r="C2" s="52"/>
      <c r="D2" s="52"/>
      <c r="E2" s="52"/>
      <c r="F2" s="52"/>
      <c r="G2" s="52"/>
      <c r="H2" s="52"/>
      <c r="I2" s="52"/>
    </row>
    <row r="3" spans="1:9" ht="15.75" customHeight="1">
      <c r="A3" s="3"/>
      <c r="B3" s="52"/>
      <c r="C3" s="52"/>
      <c r="D3" s="52"/>
      <c r="E3" s="52"/>
      <c r="F3" s="52"/>
      <c r="G3" s="52"/>
      <c r="H3" s="52"/>
      <c r="I3" s="52"/>
    </row>
    <row r="4" spans="1:8" ht="12.75">
      <c r="A4" s="3"/>
      <c r="B4" s="4"/>
      <c r="C4" s="4"/>
      <c r="D4" s="4"/>
      <c r="E4" s="4"/>
      <c r="F4" s="4"/>
      <c r="G4" s="4"/>
      <c r="H4" s="4"/>
    </row>
    <row r="5" spans="1:9" ht="60" customHeight="1">
      <c r="A5" s="53" t="s">
        <v>23</v>
      </c>
      <c r="B5" s="53"/>
      <c r="C5" s="53"/>
      <c r="D5" s="53"/>
      <c r="E5" s="53"/>
      <c r="F5" s="53"/>
      <c r="G5" s="53"/>
      <c r="H5" s="53"/>
      <c r="I5" s="53"/>
    </row>
    <row r="6" spans="1:8" ht="18.75" hidden="1">
      <c r="A6" s="5"/>
      <c r="B6" s="5"/>
      <c r="C6" s="5"/>
      <c r="D6" s="5"/>
      <c r="E6" s="5"/>
      <c r="F6" s="5"/>
      <c r="G6" s="5"/>
      <c r="H6" s="5"/>
    </row>
    <row r="7" spans="1:15" ht="18.75">
      <c r="A7" s="5"/>
      <c r="B7" s="5"/>
      <c r="C7" s="5"/>
      <c r="D7" s="5"/>
      <c r="E7" s="5"/>
      <c r="F7" s="5"/>
      <c r="G7" s="5"/>
      <c r="I7" s="35" t="s">
        <v>14</v>
      </c>
      <c r="L7" s="41" t="s">
        <v>25</v>
      </c>
      <c r="M7" s="41"/>
      <c r="N7" s="41"/>
      <c r="O7" s="41"/>
    </row>
    <row r="8" spans="1:9" ht="160.5" customHeight="1">
      <c r="A8" s="50" t="s">
        <v>29</v>
      </c>
      <c r="B8" s="50" t="s">
        <v>30</v>
      </c>
      <c r="C8" s="28" t="s">
        <v>11</v>
      </c>
      <c r="D8" s="28" t="s">
        <v>12</v>
      </c>
      <c r="E8" s="28" t="s">
        <v>18</v>
      </c>
      <c r="F8" s="28" t="s">
        <v>11</v>
      </c>
      <c r="G8" s="28" t="s">
        <v>19</v>
      </c>
      <c r="H8" s="50" t="s">
        <v>16</v>
      </c>
      <c r="I8" s="51" t="s">
        <v>27</v>
      </c>
    </row>
    <row r="9" spans="1:9" ht="15" customHeight="1">
      <c r="A9" s="29">
        <v>1</v>
      </c>
      <c r="B9" s="29">
        <v>2</v>
      </c>
      <c r="C9" s="29">
        <v>4</v>
      </c>
      <c r="D9" s="29">
        <v>5</v>
      </c>
      <c r="E9" s="29">
        <v>3</v>
      </c>
      <c r="F9" s="29">
        <v>4</v>
      </c>
      <c r="G9" s="29">
        <v>5</v>
      </c>
      <c r="H9" s="29">
        <v>3</v>
      </c>
      <c r="I9" s="38">
        <v>4</v>
      </c>
    </row>
    <row r="10" spans="1:9" ht="37.5" customHeight="1">
      <c r="A10" s="56" t="s">
        <v>15</v>
      </c>
      <c r="B10" s="56"/>
      <c r="C10" s="56"/>
      <c r="D10" s="56"/>
      <c r="E10" s="56"/>
      <c r="F10" s="56"/>
      <c r="G10" s="56"/>
      <c r="H10" s="56"/>
      <c r="I10" s="56"/>
    </row>
    <row r="11" spans="1:12" ht="114.75" customHeight="1">
      <c r="A11" s="59" t="s">
        <v>33</v>
      </c>
      <c r="B11" s="47" t="s">
        <v>26</v>
      </c>
      <c r="C11" s="25"/>
      <c r="D11" s="25" t="e">
        <f>#REF!+C11</f>
        <v>#REF!</v>
      </c>
      <c r="E11" s="32">
        <v>1520.4</v>
      </c>
      <c r="F11" s="34"/>
      <c r="G11" s="34">
        <f>E11+F11</f>
        <v>1520.4</v>
      </c>
      <c r="H11" s="30" t="s">
        <v>35</v>
      </c>
      <c r="I11" s="32">
        <f>1607-16</f>
        <v>1591</v>
      </c>
      <c r="K11" s="23"/>
      <c r="L11" s="23">
        <f>I11+I12+I15+I16+I17+I18+I19+I21+I22</f>
        <v>19723.9</v>
      </c>
    </row>
    <row r="12" spans="1:9" ht="117" customHeight="1">
      <c r="A12" s="60"/>
      <c r="B12" s="47" t="s">
        <v>20</v>
      </c>
      <c r="C12" s="33"/>
      <c r="D12" s="33" t="e">
        <f>#REF!+C12</f>
        <v>#REF!</v>
      </c>
      <c r="E12" s="32">
        <v>1054.2</v>
      </c>
      <c r="F12" s="34">
        <v>-300</v>
      </c>
      <c r="G12" s="34">
        <f aca="true" t="shared" si="0" ref="G12:G22">E12+F12</f>
        <v>754.2</v>
      </c>
      <c r="H12" s="30" t="s">
        <v>36</v>
      </c>
      <c r="I12" s="32">
        <f>912.1-9.1</f>
        <v>903</v>
      </c>
    </row>
    <row r="13" spans="1:9" ht="63" customHeight="1" hidden="1" outlineLevel="1">
      <c r="A13" s="60"/>
      <c r="B13" s="24" t="s">
        <v>8</v>
      </c>
      <c r="C13" s="25"/>
      <c r="D13" s="25" t="e">
        <f>#REF!+C13</f>
        <v>#REF!</v>
      </c>
      <c r="E13" s="26"/>
      <c r="F13" s="31"/>
      <c r="G13" s="31">
        <f t="shared" si="0"/>
        <v>0</v>
      </c>
      <c r="H13" s="24" t="s">
        <v>7</v>
      </c>
      <c r="I13" s="26"/>
    </row>
    <row r="14" spans="1:9" ht="94.5" customHeight="1" hidden="1" outlineLevel="1">
      <c r="A14" s="60"/>
      <c r="B14" s="24" t="s">
        <v>9</v>
      </c>
      <c r="C14" s="25"/>
      <c r="D14" s="25" t="e">
        <f>#REF!+C14</f>
        <v>#REF!</v>
      </c>
      <c r="E14" s="26"/>
      <c r="F14" s="31"/>
      <c r="G14" s="31">
        <f t="shared" si="0"/>
        <v>0</v>
      </c>
      <c r="H14" s="24" t="s">
        <v>7</v>
      </c>
      <c r="I14" s="26"/>
    </row>
    <row r="15" spans="1:9" ht="334.5" customHeight="1" collapsed="1">
      <c r="A15" s="60"/>
      <c r="B15" s="48" t="s">
        <v>21</v>
      </c>
      <c r="C15" s="25"/>
      <c r="D15" s="25" t="e">
        <f>#REF!+C15</f>
        <v>#REF!</v>
      </c>
      <c r="E15" s="26">
        <v>11950.4</v>
      </c>
      <c r="F15" s="31"/>
      <c r="G15" s="31">
        <f t="shared" si="0"/>
        <v>11950.4</v>
      </c>
      <c r="H15" s="30" t="s">
        <v>1</v>
      </c>
      <c r="I15" s="32">
        <f>12398.9-122.9</f>
        <v>12276</v>
      </c>
    </row>
    <row r="16" spans="1:9" ht="160.5" customHeight="1">
      <c r="A16" s="61"/>
      <c r="B16" s="48" t="s">
        <v>40</v>
      </c>
      <c r="C16" s="33"/>
      <c r="D16" s="33" t="e">
        <f>#REF!+C16</f>
        <v>#REF!</v>
      </c>
      <c r="E16" s="32">
        <v>2110.5</v>
      </c>
      <c r="F16" s="34"/>
      <c r="G16" s="34">
        <f t="shared" si="0"/>
        <v>2110.5</v>
      </c>
      <c r="H16" s="30" t="s">
        <v>0</v>
      </c>
      <c r="I16" s="32">
        <f>2089.3-38.8-13</f>
        <v>2037.5</v>
      </c>
    </row>
    <row r="17" spans="1:9" ht="96.75" customHeight="1">
      <c r="A17" s="59" t="s">
        <v>33</v>
      </c>
      <c r="B17" s="48" t="s">
        <v>22</v>
      </c>
      <c r="C17" s="33"/>
      <c r="D17" s="33" t="e">
        <f>#REF!+C17</f>
        <v>#REF!</v>
      </c>
      <c r="E17" s="32">
        <v>741.3</v>
      </c>
      <c r="F17" s="34"/>
      <c r="G17" s="34">
        <f t="shared" si="0"/>
        <v>741.3</v>
      </c>
      <c r="H17" s="30" t="s">
        <v>37</v>
      </c>
      <c r="I17" s="32">
        <f>800-139.3</f>
        <v>660.7</v>
      </c>
    </row>
    <row r="18" spans="1:9" ht="129.75" customHeight="1">
      <c r="A18" s="60"/>
      <c r="B18" s="49" t="s">
        <v>41</v>
      </c>
      <c r="C18" s="27"/>
      <c r="D18" s="27" t="e">
        <f>#REF!+C18</f>
        <v>#REF!</v>
      </c>
      <c r="E18" s="26">
        <v>73.6</v>
      </c>
      <c r="F18" s="39"/>
      <c r="G18" s="31">
        <f t="shared" si="0"/>
        <v>73.6</v>
      </c>
      <c r="H18" s="40" t="s">
        <v>38</v>
      </c>
      <c r="I18" s="32">
        <f>73.1-0.8</f>
        <v>72.3</v>
      </c>
    </row>
    <row r="19" spans="1:9" ht="101.25" customHeight="1">
      <c r="A19" s="60"/>
      <c r="B19" s="48" t="s">
        <v>10</v>
      </c>
      <c r="C19" s="33"/>
      <c r="D19" s="33" t="e">
        <f>#REF!+C19</f>
        <v>#REF!</v>
      </c>
      <c r="E19" s="32">
        <v>30.3</v>
      </c>
      <c r="F19" s="34"/>
      <c r="G19" s="34">
        <f t="shared" si="0"/>
        <v>30.3</v>
      </c>
      <c r="H19" s="36" t="s">
        <v>2</v>
      </c>
      <c r="I19" s="32">
        <f>33.4-0.4</f>
        <v>33</v>
      </c>
    </row>
    <row r="20" spans="1:9" ht="84.75" customHeight="1">
      <c r="A20" s="60"/>
      <c r="B20" s="47" t="s">
        <v>17</v>
      </c>
      <c r="C20" s="25"/>
      <c r="D20" s="25" t="e">
        <f>#REF!+C20</f>
        <v>#REF!</v>
      </c>
      <c r="E20" s="26">
        <v>1871.1</v>
      </c>
      <c r="F20" s="31"/>
      <c r="G20" s="31">
        <f t="shared" si="0"/>
        <v>1871.1</v>
      </c>
      <c r="H20" s="30" t="s">
        <v>24</v>
      </c>
      <c r="I20" s="32">
        <v>1307.57</v>
      </c>
    </row>
    <row r="21" spans="1:9" ht="151.5" customHeight="1" outlineLevel="1">
      <c r="A21" s="60"/>
      <c r="B21" s="47" t="s">
        <v>42</v>
      </c>
      <c r="C21" s="33"/>
      <c r="D21" s="33" t="e">
        <f>#REF!+C21</f>
        <v>#REF!</v>
      </c>
      <c r="E21" s="32">
        <v>0</v>
      </c>
      <c r="F21" s="34">
        <v>600</v>
      </c>
      <c r="G21" s="34">
        <f t="shared" si="0"/>
        <v>600</v>
      </c>
      <c r="H21" s="30" t="s">
        <v>39</v>
      </c>
      <c r="I21" s="32">
        <f>606-6</f>
        <v>600</v>
      </c>
    </row>
    <row r="22" spans="1:9" ht="240" customHeight="1">
      <c r="A22" s="61"/>
      <c r="B22" s="47" t="s">
        <v>43</v>
      </c>
      <c r="C22" s="25"/>
      <c r="D22" s="25" t="e">
        <f>#REF!+C22</f>
        <v>#REF!</v>
      </c>
      <c r="E22" s="26">
        <v>1515</v>
      </c>
      <c r="F22" s="31"/>
      <c r="G22" s="31">
        <f t="shared" si="0"/>
        <v>1515</v>
      </c>
      <c r="H22" s="30" t="s">
        <v>4</v>
      </c>
      <c r="I22" s="32">
        <v>1550.4</v>
      </c>
    </row>
    <row r="23" spans="1:9" ht="22.5" customHeight="1">
      <c r="A23" s="57" t="s">
        <v>28</v>
      </c>
      <c r="B23" s="58"/>
      <c r="C23" s="25"/>
      <c r="D23" s="25"/>
      <c r="E23" s="26"/>
      <c r="F23" s="31"/>
      <c r="G23" s="31"/>
      <c r="H23" s="30"/>
      <c r="I23" s="32">
        <f>SUM(I11:I22)</f>
        <v>21031.47</v>
      </c>
    </row>
    <row r="24" spans="1:9" ht="27.75" customHeight="1">
      <c r="A24" s="56" t="s">
        <v>13</v>
      </c>
      <c r="B24" s="56"/>
      <c r="C24" s="56"/>
      <c r="D24" s="56"/>
      <c r="E24" s="56"/>
      <c r="F24" s="56"/>
      <c r="G24" s="56"/>
      <c r="H24" s="56"/>
      <c r="I24" s="56"/>
    </row>
    <row r="25" spans="1:9" ht="125.25" customHeight="1">
      <c r="A25" s="46" t="s">
        <v>33</v>
      </c>
      <c r="B25" s="47" t="s">
        <v>34</v>
      </c>
      <c r="C25" s="33"/>
      <c r="D25" s="33" t="e">
        <f>#REF!+C25</f>
        <v>#REF!</v>
      </c>
      <c r="E25" s="32">
        <v>51322</v>
      </c>
      <c r="F25" s="33"/>
      <c r="G25" s="34">
        <f>E25+F25</f>
        <v>51322</v>
      </c>
      <c r="H25" s="30" t="s">
        <v>3</v>
      </c>
      <c r="I25" s="32">
        <v>51774</v>
      </c>
    </row>
    <row r="26" spans="1:9" ht="193.5" customHeight="1">
      <c r="A26" s="46" t="s">
        <v>33</v>
      </c>
      <c r="B26" s="47" t="s">
        <v>44</v>
      </c>
      <c r="C26" s="33"/>
      <c r="D26" s="33" t="e">
        <f>#REF!+C26</f>
        <v>#REF!</v>
      </c>
      <c r="E26" s="32">
        <v>9272</v>
      </c>
      <c r="F26" s="33"/>
      <c r="G26" s="34">
        <f>E26+F26</f>
        <v>9272</v>
      </c>
      <c r="H26" s="30" t="s">
        <v>5</v>
      </c>
      <c r="I26" s="32">
        <v>10178</v>
      </c>
    </row>
    <row r="27" spans="1:9" ht="23.25" customHeight="1">
      <c r="A27" s="57" t="s">
        <v>28</v>
      </c>
      <c r="B27" s="58"/>
      <c r="C27" s="33"/>
      <c r="D27" s="33"/>
      <c r="E27" s="32"/>
      <c r="F27" s="33"/>
      <c r="G27" s="34"/>
      <c r="H27" s="30"/>
      <c r="I27" s="32">
        <f>SUM(I25:I26)</f>
        <v>61952</v>
      </c>
    </row>
    <row r="28" spans="1:9" ht="24" customHeight="1">
      <c r="A28" s="55" t="s">
        <v>6</v>
      </c>
      <c r="B28" s="55"/>
      <c r="C28" s="42">
        <f>SUM(C11:C26)</f>
        <v>0</v>
      </c>
      <c r="D28" s="42" t="e">
        <f>SUM(D11:D26)</f>
        <v>#REF!</v>
      </c>
      <c r="E28" s="43">
        <f>E11+E12+E15+E16+E17+E18+E19+E20+E22+E25+E26+E21</f>
        <v>81460.79999999999</v>
      </c>
      <c r="F28" s="43">
        <f>F11+F12+F15+F16+F17+F18+F19+F20+F22+F25+F26+F21</f>
        <v>300</v>
      </c>
      <c r="G28" s="43">
        <f>G11+G12+G15+G16+G17+G18+G19+G20+G21+G22+G25+G26</f>
        <v>81760.79999999999</v>
      </c>
      <c r="H28" s="44"/>
      <c r="I28" s="45">
        <f>I23+I27</f>
        <v>82983.47</v>
      </c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1:8" ht="12.75" hidden="1">
      <c r="A30" s="3"/>
      <c r="B30" s="2"/>
      <c r="C30" s="2"/>
      <c r="D30" s="2"/>
      <c r="E30" s="2"/>
      <c r="F30" s="2"/>
      <c r="G30" s="2"/>
      <c r="H30" s="2"/>
    </row>
    <row r="31" spans="2:8" ht="12.75" hidden="1">
      <c r="B31" s="2"/>
      <c r="C31" s="2"/>
      <c r="D31" s="2"/>
      <c r="E31" s="2"/>
      <c r="F31" s="2"/>
      <c r="G31" s="2"/>
      <c r="H31" s="2"/>
    </row>
    <row r="32" spans="1:8" ht="12.75" hidden="1">
      <c r="A32" s="3"/>
      <c r="B32" s="2"/>
      <c r="C32" s="2"/>
      <c r="D32" s="2"/>
      <c r="E32" s="2"/>
      <c r="F32" s="2"/>
      <c r="G32" s="2"/>
      <c r="H32" s="2"/>
    </row>
    <row r="33" spans="1:8" ht="12.75">
      <c r="A33" s="3"/>
      <c r="B33" s="2"/>
      <c r="C33" s="2"/>
      <c r="D33" s="2"/>
      <c r="E33" s="2"/>
      <c r="F33" s="2"/>
      <c r="G33" s="2"/>
      <c r="H33" s="2"/>
    </row>
    <row r="34" spans="1:8" ht="12.75">
      <c r="A34" s="3"/>
      <c r="B34" s="2"/>
      <c r="C34" s="2"/>
      <c r="D34" s="2"/>
      <c r="E34" s="2"/>
      <c r="F34" s="2"/>
      <c r="G34" s="2"/>
      <c r="H34" s="2"/>
    </row>
    <row r="35" spans="1:9" ht="15.75">
      <c r="A35" s="3"/>
      <c r="B35" s="2"/>
      <c r="C35" s="2"/>
      <c r="D35" s="2"/>
      <c r="E35" s="2"/>
      <c r="F35" s="2"/>
      <c r="G35" s="2"/>
      <c r="H35" s="2"/>
      <c r="I35" s="20"/>
    </row>
    <row r="36" spans="2:9" ht="18" customHeight="1">
      <c r="B36" s="22"/>
      <c r="C36" s="22"/>
      <c r="D36" s="22"/>
      <c r="E36" s="22"/>
      <c r="F36" s="22"/>
      <c r="G36" s="22"/>
      <c r="H36" s="8"/>
      <c r="I36" s="8"/>
    </row>
    <row r="37" spans="2:9" ht="18" customHeight="1">
      <c r="B37" s="8"/>
      <c r="C37" s="10"/>
      <c r="D37" s="10"/>
      <c r="E37" s="10"/>
      <c r="F37" s="10"/>
      <c r="G37" s="10"/>
      <c r="H37" s="8"/>
      <c r="I37" s="8"/>
    </row>
    <row r="38" spans="1:9" ht="20.25" customHeight="1">
      <c r="A38" s="54"/>
      <c r="B38" s="54"/>
      <c r="C38" s="54"/>
      <c r="D38" s="54"/>
      <c r="E38" s="54"/>
      <c r="F38" s="54"/>
      <c r="G38" s="54"/>
      <c r="H38" s="54"/>
      <c r="I38" s="11"/>
    </row>
    <row r="39" spans="1:9" ht="18.75">
      <c r="A39" s="12"/>
      <c r="B39" s="13"/>
      <c r="C39" s="13"/>
      <c r="D39" s="13"/>
      <c r="E39" s="13"/>
      <c r="F39" s="13"/>
      <c r="G39" s="13"/>
      <c r="H39" s="13"/>
      <c r="I39" s="13"/>
    </row>
    <row r="40" spans="1:9" ht="18.75">
      <c r="A40" s="14"/>
      <c r="B40" s="8"/>
      <c r="C40" s="10"/>
      <c r="D40" s="10"/>
      <c r="E40" s="10"/>
      <c r="F40" s="10"/>
      <c r="G40" s="10"/>
      <c r="H40" s="8"/>
      <c r="I40" s="8"/>
    </row>
    <row r="41" spans="1:9" ht="18.75">
      <c r="A41" s="14"/>
      <c r="B41" s="8"/>
      <c r="C41" s="10"/>
      <c r="D41" s="10"/>
      <c r="E41" s="10"/>
      <c r="F41" s="10"/>
      <c r="G41" s="10"/>
      <c r="H41" s="8"/>
      <c r="I41" s="8"/>
    </row>
    <row r="42" spans="1:9" ht="18" customHeight="1" hidden="1">
      <c r="A42" s="14"/>
      <c r="B42" s="8"/>
      <c r="C42" s="10"/>
      <c r="D42" s="10"/>
      <c r="E42" s="10"/>
      <c r="F42" s="10"/>
      <c r="G42" s="10"/>
      <c r="H42" s="8"/>
      <c r="I42" s="8"/>
    </row>
    <row r="43" spans="1:9" ht="18.75">
      <c r="A43" s="14"/>
      <c r="B43" s="8"/>
      <c r="C43" s="10"/>
      <c r="D43" s="10"/>
      <c r="E43" s="10"/>
      <c r="F43" s="10"/>
      <c r="G43" s="10"/>
      <c r="H43" s="8"/>
      <c r="I43" s="8"/>
    </row>
    <row r="44" spans="1:9" ht="18.75">
      <c r="A44" s="9"/>
      <c r="B44" s="8"/>
      <c r="C44" s="10"/>
      <c r="D44" s="10"/>
      <c r="E44" s="10"/>
      <c r="F44" s="10"/>
      <c r="G44" s="10"/>
      <c r="H44" s="8"/>
      <c r="I44" s="8"/>
    </row>
    <row r="45" spans="1:9" ht="15.75">
      <c r="A45" s="15"/>
      <c r="B45" s="15"/>
      <c r="C45" s="16"/>
      <c r="D45" s="16"/>
      <c r="E45" s="16"/>
      <c r="F45" s="16"/>
      <c r="G45" s="16"/>
      <c r="H45" s="15"/>
      <c r="I45" s="15"/>
    </row>
    <row r="46" spans="1:9" ht="15.75">
      <c r="A46" s="15"/>
      <c r="B46" s="15"/>
      <c r="C46" s="16"/>
      <c r="D46" s="16"/>
      <c r="E46" s="16"/>
      <c r="F46" s="16"/>
      <c r="G46" s="16"/>
      <c r="H46" s="15"/>
      <c r="I46" s="15"/>
    </row>
    <row r="47" spans="1:9" ht="15.75">
      <c r="A47" s="15"/>
      <c r="B47" s="15"/>
      <c r="C47" s="16"/>
      <c r="D47" s="16"/>
      <c r="E47" s="16"/>
      <c r="F47" s="16"/>
      <c r="G47" s="16"/>
      <c r="H47" s="15"/>
      <c r="I47" s="15"/>
    </row>
    <row r="51" ht="15.75">
      <c r="B51" s="20"/>
    </row>
    <row r="52" ht="15.75">
      <c r="B52" s="20"/>
    </row>
    <row r="54" s="20" customFormat="1" ht="15.75"/>
    <row r="55" s="20" customFormat="1" ht="15.75"/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5" spans="3:7" ht="15.75">
      <c r="C75" s="17"/>
      <c r="D75" s="18"/>
      <c r="E75" s="18"/>
      <c r="F75" s="18"/>
      <c r="G75" s="18"/>
    </row>
    <row r="76" spans="3:7" ht="15.75">
      <c r="C76" s="17"/>
      <c r="D76" s="18"/>
      <c r="E76" s="18"/>
      <c r="F76" s="18"/>
      <c r="G76" s="18"/>
    </row>
    <row r="78" ht="15.75">
      <c r="C78" s="17"/>
    </row>
    <row r="79" ht="15.75">
      <c r="C79" s="17"/>
    </row>
    <row r="82" ht="15.75">
      <c r="A82" s="37"/>
    </row>
    <row r="83" ht="15.75">
      <c r="A83" s="20"/>
    </row>
    <row r="87" ht="15.75">
      <c r="A87" s="20"/>
    </row>
    <row r="88" ht="15.75">
      <c r="A88" s="20"/>
    </row>
    <row r="97" ht="51.75" customHeight="1"/>
    <row r="99" ht="78" customHeight="1"/>
    <row r="101" ht="82.5" customHeight="1">
      <c r="A101" s="20"/>
    </row>
    <row r="103" spans="1:2" ht="174" customHeight="1">
      <c r="A103" s="6"/>
      <c r="B103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16" spans="1:2" ht="18.75">
      <c r="A116" s="6"/>
      <c r="B116" s="17"/>
    </row>
    <row r="117" spans="1:2" ht="18.75">
      <c r="A117" s="6"/>
      <c r="B117" s="17"/>
    </row>
    <row r="134" spans="1:2" ht="18.75">
      <c r="A134" s="6"/>
      <c r="B134" s="17"/>
    </row>
    <row r="135" spans="1:2" ht="18.75">
      <c r="A135" s="6"/>
      <c r="B135" s="17"/>
    </row>
    <row r="136" ht="15.75">
      <c r="A136" s="21"/>
    </row>
    <row r="138" ht="18.75">
      <c r="A138" s="6"/>
    </row>
    <row r="139" ht="18.75">
      <c r="A139" s="6"/>
    </row>
    <row r="140" ht="18.75">
      <c r="A140" s="19"/>
    </row>
  </sheetData>
  <sheetProtection/>
  <mergeCells count="10">
    <mergeCell ref="B1:I3"/>
    <mergeCell ref="A5:I5"/>
    <mergeCell ref="A38:H38"/>
    <mergeCell ref="A28:B28"/>
    <mergeCell ref="A10:I10"/>
    <mergeCell ref="A24:I24"/>
    <mergeCell ref="A27:B27"/>
    <mergeCell ref="A23:B23"/>
    <mergeCell ref="A17:A22"/>
    <mergeCell ref="A11:A16"/>
  </mergeCells>
  <printOptions/>
  <pageMargins left="1.1811023622047245" right="0.2362204724409449" top="0.2755905511811024" bottom="0.3937007874015748" header="0.5118110236220472" footer="0.35433070866141736"/>
  <pageSetup firstPageNumber="72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2011-10-31T08:51:15Z</cp:lastPrinted>
  <dcterms:created xsi:type="dcterms:W3CDTF">2008-10-06T07:55:44Z</dcterms:created>
  <dcterms:modified xsi:type="dcterms:W3CDTF">2011-10-31T08:52:15Z</dcterms:modified>
  <cp:category/>
  <cp:version/>
  <cp:contentType/>
  <cp:contentStatus/>
</cp:coreProperties>
</file>