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'Отчет'!$18:$18</definedName>
    <definedName name="_xlnm.Print_Area" localSheetId="0">'Отчет'!$A$1:$G$81</definedName>
  </definedNames>
  <calcPr fullCalcOnLoad="1"/>
</workbook>
</file>

<file path=xl/sharedStrings.xml><?xml version="1.0" encoding="utf-8"?>
<sst xmlns="http://schemas.openxmlformats.org/spreadsheetml/2006/main" count="126" uniqueCount="63">
  <si>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</si>
  <si>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</si>
  <si>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</si>
  <si>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</si>
  <si>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</si>
  <si>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</si>
  <si>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</si>
  <si>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</si>
  <si>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</si>
  <si>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</si>
  <si>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</si>
  <si>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Получатели бюджетных средств</t>
  </si>
  <si>
    <t>к Решению Думы ЗАТО Северск</t>
  </si>
  <si>
    <t>(тыс.руб.)</t>
  </si>
  <si>
    <t>АДМ</t>
  </si>
  <si>
    <t>Первоначальный план 2009 г.</t>
  </si>
  <si>
    <t>Капитальный ремонт за счет средств местного бюджета, в том числе:</t>
  </si>
  <si>
    <t>0700</t>
  </si>
  <si>
    <t>Образование</t>
  </si>
  <si>
    <t>953</t>
  </si>
  <si>
    <t>0701</t>
  </si>
  <si>
    <t>0702</t>
  </si>
  <si>
    <t>0709</t>
  </si>
  <si>
    <t>0800</t>
  </si>
  <si>
    <t>Культура, кинематография и средства массовой информации</t>
  </si>
  <si>
    <t>0801</t>
  </si>
  <si>
    <t>УКС Администрации ЗАТО Северск  - капитальный ремонт учреждений культуры</t>
  </si>
  <si>
    <t>УКС Администрации ЗАТО Северск</t>
  </si>
  <si>
    <t xml:space="preserve"> - капитальный ремонт общеобразовательных учреждений (школы)</t>
  </si>
  <si>
    <t>0806</t>
  </si>
  <si>
    <t xml:space="preserve"> - капитальный ремонт дошкольных образовательных учреждений</t>
  </si>
  <si>
    <t>Раздел, подраздел</t>
  </si>
  <si>
    <t>1</t>
  </si>
  <si>
    <t>ВСЕГО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</si>
  <si>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инфраструктуры, в том числе:</t>
  </si>
  <si>
    <t>Капитальный ремонт за счет субсидии областного бюджета на ремонт муниципальных объектов социальной сферы, закрепленных на праве оперативного управления за муниципальными учреждениями культуры, образования, здравоохранения, в том числе:</t>
  </si>
  <si>
    <t>Капитальный ремонт  за счет остатка субсидии федерального бюджета прошлых лет на развитие и поддержку социальной и инженерной инфраструктуры, в том числе:</t>
  </si>
  <si>
    <t>I</t>
  </si>
  <si>
    <t>II</t>
  </si>
  <si>
    <t>III</t>
  </si>
  <si>
    <t>IV</t>
  </si>
  <si>
    <t>Капитальный ремонт за счет остатка субсидии бюджета Томской области на ремонт муниципальных объектов социальной сферы, закрепленных на праве оперативного управления за муниципальными учреждениями культуры, здравооохранения, образования, в том числе:</t>
  </si>
  <si>
    <t xml:space="preserve">  - капитальный ремонт дошкольных образовательных учреждений за счет средств Фонда непредвиденных расходов Администрации ЗАТО Северск</t>
  </si>
  <si>
    <t xml:space="preserve"> - капитальный ремонт общеобразовательных учреждений (школы) за счет средств Фонда непредвиденных расходов Администрации ЗАТО Северск</t>
  </si>
  <si>
    <t>- целевая программа "Укрепление и развитие материально-технической базы детских оздоровительных учреждений на 2007-2010 годы"</t>
  </si>
  <si>
    <t xml:space="preserve">  - капитальный ремонт дошкольных образовательных учреждений</t>
  </si>
  <si>
    <t xml:space="preserve">  - капитальный ремонт общеобразовательных учреждений (школы)</t>
  </si>
  <si>
    <t xml:space="preserve">  - целевая программа "Укрепление и развитие материально-технической базы детских оздоровительных учреждений на 2007-2010 годы"</t>
  </si>
  <si>
    <t>V</t>
  </si>
  <si>
    <t xml:space="preserve">УКС Администрации ЗАТО Северск </t>
  </si>
  <si>
    <t xml:space="preserve">  - капитальный ремонт дошкольных образовательных учреждений </t>
  </si>
  <si>
    <t>VI</t>
  </si>
  <si>
    <t>Капитальный ремонт за счет средств Фонда непредвиденных расходов Администрации ЗАТО Северск, в том числе:</t>
  </si>
  <si>
    <t xml:space="preserve"> - Комплексный план мероприятий по подготовке к празднованию 60-летия г.Северска на 2007-2009 годы (спортивный комплекс "Дельфин")</t>
  </si>
  <si>
    <t>77 39 25</t>
  </si>
  <si>
    <t>135 412,76»;</t>
  </si>
  <si>
    <t>Курапова Ольга Николаевна</t>
  </si>
  <si>
    <r>
      <t xml:space="preserve">от </t>
    </r>
    <r>
      <rPr>
        <u val="single"/>
        <sz val="12"/>
        <rFont val="Times New Roman"/>
        <family val="1"/>
      </rPr>
      <t xml:space="preserve">25.12.2008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67/7</t>
    </r>
  </si>
  <si>
    <t>Утв.
Думой
ЗАТО Северск, 
2009 г.</t>
  </si>
  <si>
    <t>Уточн.
Думой
 ЗАТО Северск, 
2009 г.</t>
  </si>
  <si>
    <t xml:space="preserve">ПЛАН </t>
  </si>
  <si>
    <t>«Приложение 12</t>
  </si>
  <si>
    <t>финансирования капитального ремонта объектов бюджетной сферы 
 ЗАТО Северск на 2009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</si>
</sst>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6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166" fontId="8" fillId="0" borderId="10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Fill="1" applyAlignment="1">
      <alignment horizontal="left" vertical="center" indent="5"/>
    </xf>
    <xf numFmtId="0" fontId="8" fillId="0" borderId="0" xfId="0" applyFont="1" applyFill="1" applyAlignment="1">
      <alignment horizontal="left" vertical="center" indent="5"/>
    </xf>
    <xf numFmtId="165" fontId="8" fillId="0" borderId="0" xfId="52" applyNumberFormat="1" applyFont="1" applyFill="1" applyBorder="1" applyAlignment="1" applyProtection="1">
      <alignment horizontal="left" vertical="center" indent="5"/>
      <protection/>
    </xf>
    <xf numFmtId="0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showZeros="0" tabSelected="1" view="pageBreakPreview" zoomScale="130" zoomScaleNormal="75" zoomScaleSheetLayoutView="130" zoomScalePageLayoutView="0" workbookViewId="0" topLeftCell="B1">
      <selection activeCell="E3" sqref="E3"/>
    </sheetView>
  </sheetViews>
  <sheetFormatPr defaultColWidth="8.8515625" defaultRowHeight="12.75"/>
  <cols>
    <col min="1" max="1" width="8.140625" style="5" hidden="1" customWidth="1"/>
    <col min="2" max="2" width="7.421875" style="5" customWidth="1"/>
    <col min="3" max="3" width="64.140625" style="17" customWidth="1"/>
    <col min="4" max="4" width="0.5625" style="18" hidden="1" customWidth="1"/>
    <col min="5" max="5" width="15.00390625" style="18" customWidth="1"/>
    <col min="6" max="6" width="13.28125" style="18" customWidth="1"/>
    <col min="7" max="7" width="15.57421875" style="18" customWidth="1"/>
    <col min="8" max="9" width="17.7109375" style="18" hidden="1" customWidth="1"/>
    <col min="10" max="19" width="17.7109375" style="19" hidden="1" customWidth="1"/>
    <col min="20" max="16384" width="8.8515625" style="19" customWidth="1"/>
  </cols>
  <sheetData>
    <row r="1" spans="2:18" ht="15.75">
      <c r="B1" s="6"/>
      <c r="E1" s="32" t="s">
        <v>61</v>
      </c>
      <c r="F1" s="19"/>
      <c r="R1" s="20"/>
    </row>
    <row r="2" spans="1:6" ht="15.75">
      <c r="A2" s="6"/>
      <c r="E2" s="33" t="s">
        <v>12</v>
      </c>
      <c r="F2" s="19"/>
    </row>
    <row r="3" spans="2:6" ht="15.75">
      <c r="B3" s="5" t="s">
        <v>10</v>
      </c>
      <c r="E3" s="34" t="s">
        <v>57</v>
      </c>
      <c r="F3" s="19"/>
    </row>
    <row r="4" spans="1:11" ht="14.25" customHeight="1">
      <c r="A4" s="5" t="s">
        <v>0</v>
      </c>
      <c r="B4" s="5" t="s">
        <v>10</v>
      </c>
      <c r="C4" s="35" t="s">
        <v>60</v>
      </c>
      <c r="D4" s="36"/>
      <c r="E4" s="36"/>
      <c r="F4" s="36"/>
      <c r="G4" s="37"/>
      <c r="H4" s="7"/>
      <c r="I4" s="7"/>
      <c r="J4" s="7"/>
      <c r="K4" s="7"/>
    </row>
    <row r="5" spans="1:7" ht="35.25" customHeight="1">
      <c r="A5" s="5" t="s">
        <v>0</v>
      </c>
      <c r="B5" s="5" t="s">
        <v>10</v>
      </c>
      <c r="C5" s="38" t="s">
        <v>62</v>
      </c>
      <c r="D5" s="39"/>
      <c r="E5" s="39"/>
      <c r="F5" s="39"/>
      <c r="G5" s="39"/>
    </row>
    <row r="6" spans="1:2" ht="15.75" hidden="1">
      <c r="A6" s="5" t="s">
        <v>0</v>
      </c>
      <c r="B6" s="5" t="s">
        <v>10</v>
      </c>
    </row>
    <row r="7" ht="15.75" hidden="1">
      <c r="A7" s="5" t="s">
        <v>0</v>
      </c>
    </row>
    <row r="8" ht="15.75" hidden="1">
      <c r="A8" s="5" t="s">
        <v>0</v>
      </c>
    </row>
    <row r="9" ht="16.5" customHeight="1" hidden="1">
      <c r="A9" s="5" t="s">
        <v>0</v>
      </c>
    </row>
    <row r="10" ht="15.75" hidden="1"/>
    <row r="11" ht="15.75" hidden="1"/>
    <row r="12" ht="15.75" hidden="1"/>
    <row r="13" ht="15.75" hidden="1"/>
    <row r="14" ht="15.75" hidden="1"/>
    <row r="15" ht="15.75" hidden="1"/>
    <row r="16" spans="7:19" ht="15.75">
      <c r="G16" s="21" t="s">
        <v>13</v>
      </c>
      <c r="P16" s="19" t="s">
        <v>13</v>
      </c>
      <c r="S16" s="22"/>
    </row>
    <row r="17" spans="1:19" s="23" customFormat="1" ht="80.25" customHeight="1">
      <c r="A17" s="8" t="s">
        <v>14</v>
      </c>
      <c r="B17" s="9" t="s">
        <v>31</v>
      </c>
      <c r="C17" s="10" t="s">
        <v>11</v>
      </c>
      <c r="D17" s="11" t="s">
        <v>15</v>
      </c>
      <c r="E17" s="11" t="s">
        <v>58</v>
      </c>
      <c r="F17" s="11" t="s">
        <v>1</v>
      </c>
      <c r="G17" s="11" t="s">
        <v>59</v>
      </c>
      <c r="H17" s="12" t="s">
        <v>2</v>
      </c>
      <c r="I17" s="12" t="s">
        <v>1</v>
      </c>
      <c r="J17" s="12" t="s">
        <v>3</v>
      </c>
      <c r="K17" s="12" t="s">
        <v>4</v>
      </c>
      <c r="L17" s="12" t="s">
        <v>1</v>
      </c>
      <c r="M17" s="12" t="s">
        <v>5</v>
      </c>
      <c r="N17" s="12" t="s">
        <v>6</v>
      </c>
      <c r="O17" s="12" t="s">
        <v>1</v>
      </c>
      <c r="P17" s="12" t="s">
        <v>7</v>
      </c>
      <c r="Q17" s="12" t="s">
        <v>8</v>
      </c>
      <c r="R17" s="12" t="s">
        <v>1</v>
      </c>
      <c r="S17" s="12" t="s">
        <v>9</v>
      </c>
    </row>
    <row r="18" spans="1:19" s="16" customFormat="1" ht="17.25" customHeight="1">
      <c r="A18" s="13">
        <v>1</v>
      </c>
      <c r="B18" s="14" t="s">
        <v>32</v>
      </c>
      <c r="C18" s="15">
        <v>2</v>
      </c>
      <c r="D18" s="13">
        <v>4</v>
      </c>
      <c r="E18" s="13">
        <v>3</v>
      </c>
      <c r="F18" s="13">
        <v>4</v>
      </c>
      <c r="G18" s="13">
        <v>5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  <c r="Q18" s="16">
        <v>17</v>
      </c>
      <c r="R18" s="16">
        <v>18</v>
      </c>
      <c r="S18" s="16">
        <v>19</v>
      </c>
    </row>
    <row r="19" spans="1:19" s="20" customFormat="1" ht="31.5">
      <c r="A19" s="1"/>
      <c r="B19" s="1" t="s">
        <v>37</v>
      </c>
      <c r="C19" s="3" t="s">
        <v>16</v>
      </c>
      <c r="D19" s="24">
        <v>0</v>
      </c>
      <c r="E19" s="24">
        <f>SUM(E20+E25)</f>
        <v>7686.87</v>
      </c>
      <c r="F19" s="24">
        <f>SUM(F20+F25)</f>
        <v>4748.289999999999</v>
      </c>
      <c r="G19" s="24">
        <f>SUM(G20+G25)</f>
        <v>12435.16</v>
      </c>
      <c r="H19" s="24">
        <v>5814.57</v>
      </c>
      <c r="I19" s="24">
        <v>7902.22</v>
      </c>
      <c r="J19" s="24">
        <v>13716.79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</row>
    <row r="20" spans="1:19" s="20" customFormat="1" ht="18" customHeight="1">
      <c r="A20" s="1"/>
      <c r="B20" s="1" t="s">
        <v>17</v>
      </c>
      <c r="C20" s="3" t="s">
        <v>18</v>
      </c>
      <c r="D20" s="24">
        <v>0</v>
      </c>
      <c r="E20" s="24">
        <f>SUM(E21)</f>
        <v>4678.87</v>
      </c>
      <c r="F20" s="24">
        <f>SUM(F21)</f>
        <v>2477.9799999999996</v>
      </c>
      <c r="G20" s="24">
        <f>SUM(G21)</f>
        <v>7156.85</v>
      </c>
      <c r="H20" s="24">
        <v>2806.57</v>
      </c>
      <c r="I20" s="24">
        <v>4731.28</v>
      </c>
      <c r="J20" s="24">
        <v>7537.85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s="20" customFormat="1" ht="18" customHeight="1">
      <c r="A21" s="1"/>
      <c r="B21" s="1"/>
      <c r="C21" s="3" t="s">
        <v>27</v>
      </c>
      <c r="D21" s="24"/>
      <c r="E21" s="24">
        <f>SUM(E22:E24)</f>
        <v>4678.87</v>
      </c>
      <c r="F21" s="24">
        <f>SUM(F22:F24)</f>
        <v>2477.9799999999996</v>
      </c>
      <c r="G21" s="24">
        <f>SUM(G22:G24)</f>
        <v>7156.85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31.5" customHeight="1">
      <c r="A22" s="2"/>
      <c r="B22" s="2" t="s">
        <v>20</v>
      </c>
      <c r="C22" s="4" t="s">
        <v>50</v>
      </c>
      <c r="D22" s="25"/>
      <c r="E22" s="25"/>
      <c r="F22" s="25">
        <v>1722.23</v>
      </c>
      <c r="G22" s="25">
        <v>1722.23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47.25" customHeight="1">
      <c r="A23" s="2"/>
      <c r="B23" s="2" t="s">
        <v>21</v>
      </c>
      <c r="C23" s="4" t="s">
        <v>46</v>
      </c>
      <c r="D23" s="25">
        <v>0</v>
      </c>
      <c r="E23" s="25">
        <v>2148.87</v>
      </c>
      <c r="F23" s="25">
        <v>2975.75</v>
      </c>
      <c r="G23" s="25">
        <v>5124.62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ht="50.25" customHeight="1">
      <c r="A24" s="2" t="s">
        <v>19</v>
      </c>
      <c r="B24" s="2" t="s">
        <v>22</v>
      </c>
      <c r="C24" s="4" t="s">
        <v>44</v>
      </c>
      <c r="D24" s="25">
        <v>0</v>
      </c>
      <c r="E24" s="25">
        <v>2530</v>
      </c>
      <c r="F24" s="25">
        <v>-2220</v>
      </c>
      <c r="G24" s="25">
        <v>310</v>
      </c>
      <c r="H24" s="25">
        <v>2530</v>
      </c>
      <c r="I24" s="25">
        <v>0</v>
      </c>
      <c r="J24" s="25">
        <v>2530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</row>
    <row r="25" spans="1:19" s="20" customFormat="1" ht="34.5" customHeight="1">
      <c r="A25" s="1"/>
      <c r="B25" s="1" t="s">
        <v>23</v>
      </c>
      <c r="C25" s="3" t="s">
        <v>24</v>
      </c>
      <c r="D25" s="24">
        <v>0</v>
      </c>
      <c r="E25" s="24">
        <v>3008</v>
      </c>
      <c r="F25" s="24">
        <f>SUM(F26)</f>
        <v>2270.31</v>
      </c>
      <c r="G25" s="24">
        <v>5278.31</v>
      </c>
      <c r="H25" s="24">
        <v>3008</v>
      </c>
      <c r="I25" s="24">
        <v>3170.94</v>
      </c>
      <c r="J25" s="24">
        <v>6178.94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</row>
    <row r="26" spans="1:19" ht="34.5" customHeight="1">
      <c r="A26" s="2" t="s">
        <v>19</v>
      </c>
      <c r="B26" s="2" t="s">
        <v>25</v>
      </c>
      <c r="C26" s="4" t="s">
        <v>26</v>
      </c>
      <c r="D26" s="25">
        <v>0</v>
      </c>
      <c r="E26" s="25">
        <v>3008</v>
      </c>
      <c r="F26" s="25">
        <f>3170.94-1000+99.37</f>
        <v>2270.31</v>
      </c>
      <c r="G26" s="24">
        <f>SUM(E26:F26)</f>
        <v>5278.3099999999995</v>
      </c>
      <c r="H26" s="25">
        <v>3008</v>
      </c>
      <c r="I26" s="25">
        <v>3170.94</v>
      </c>
      <c r="J26" s="25">
        <v>6178.94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</row>
    <row r="27" spans="1:19" s="20" customFormat="1" ht="57" customHeight="1">
      <c r="A27" s="1"/>
      <c r="B27" s="1" t="s">
        <v>38</v>
      </c>
      <c r="C27" s="3" t="s">
        <v>34</v>
      </c>
      <c r="D27" s="24">
        <v>0</v>
      </c>
      <c r="E27" s="24">
        <v>100839</v>
      </c>
      <c r="F27" s="24">
        <v>0</v>
      </c>
      <c r="G27" s="24">
        <v>100839</v>
      </c>
      <c r="H27" s="24">
        <v>100839</v>
      </c>
      <c r="I27" s="24">
        <v>0</v>
      </c>
      <c r="J27" s="24">
        <v>100839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</row>
    <row r="28" spans="1:19" s="20" customFormat="1" ht="17.25" customHeight="1">
      <c r="A28" s="1"/>
      <c r="B28" s="1" t="s">
        <v>17</v>
      </c>
      <c r="C28" s="3" t="s">
        <v>18</v>
      </c>
      <c r="D28" s="24">
        <v>0</v>
      </c>
      <c r="E28" s="24">
        <v>90839</v>
      </c>
      <c r="F28" s="24">
        <v>0</v>
      </c>
      <c r="G28" s="24">
        <v>90839</v>
      </c>
      <c r="H28" s="24">
        <v>90839</v>
      </c>
      <c r="I28" s="24">
        <v>0</v>
      </c>
      <c r="J28" s="24">
        <v>90839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</row>
    <row r="29" spans="1:19" s="20" customFormat="1" ht="17.25" customHeight="1">
      <c r="A29" s="1" t="s">
        <v>19</v>
      </c>
      <c r="B29" s="1"/>
      <c r="C29" s="3" t="s">
        <v>27</v>
      </c>
      <c r="D29" s="24">
        <v>0</v>
      </c>
      <c r="E29" s="24">
        <v>90839</v>
      </c>
      <c r="F29" s="24">
        <v>0</v>
      </c>
      <c r="G29" s="24">
        <v>90839</v>
      </c>
      <c r="H29" s="24">
        <v>90839</v>
      </c>
      <c r="I29" s="24">
        <v>0</v>
      </c>
      <c r="J29" s="24">
        <v>90839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</row>
    <row r="30" spans="1:19" ht="47.25">
      <c r="A30" s="2" t="s">
        <v>19</v>
      </c>
      <c r="B30" s="2" t="s">
        <v>22</v>
      </c>
      <c r="C30" s="4" t="s">
        <v>53</v>
      </c>
      <c r="D30" s="25">
        <v>0</v>
      </c>
      <c r="E30" s="25">
        <v>16769.3</v>
      </c>
      <c r="F30" s="25">
        <v>0</v>
      </c>
      <c r="G30" s="25">
        <v>16769.3</v>
      </c>
      <c r="H30" s="25">
        <v>16769.3</v>
      </c>
      <c r="I30" s="25">
        <v>0</v>
      </c>
      <c r="J30" s="25">
        <v>16769.3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</row>
    <row r="31" spans="1:19" ht="34.5" customHeight="1">
      <c r="A31" s="2" t="s">
        <v>19</v>
      </c>
      <c r="B31" s="2" t="s">
        <v>22</v>
      </c>
      <c r="C31" s="4" t="s">
        <v>28</v>
      </c>
      <c r="D31" s="25">
        <v>0</v>
      </c>
      <c r="E31" s="25">
        <v>74069.7</v>
      </c>
      <c r="F31" s="25">
        <v>0</v>
      </c>
      <c r="G31" s="25">
        <v>74069.7</v>
      </c>
      <c r="H31" s="25">
        <v>74069.7</v>
      </c>
      <c r="I31" s="25">
        <v>0</v>
      </c>
      <c r="J31" s="25">
        <v>74069.7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</row>
    <row r="32" spans="1:19" s="20" customFormat="1" ht="34.5" customHeight="1">
      <c r="A32" s="1"/>
      <c r="B32" s="1" t="s">
        <v>23</v>
      </c>
      <c r="C32" s="3" t="s">
        <v>24</v>
      </c>
      <c r="D32" s="24">
        <v>0</v>
      </c>
      <c r="E32" s="24">
        <v>10000</v>
      </c>
      <c r="F32" s="24">
        <v>0</v>
      </c>
      <c r="G32" s="24">
        <v>10000</v>
      </c>
      <c r="H32" s="24">
        <v>10000</v>
      </c>
      <c r="I32" s="24">
        <v>0</v>
      </c>
      <c r="J32" s="24">
        <v>10000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</row>
    <row r="33" spans="1:19" ht="34.5" customHeight="1">
      <c r="A33" s="2" t="s">
        <v>19</v>
      </c>
      <c r="B33" s="2" t="s">
        <v>29</v>
      </c>
      <c r="C33" s="4" t="s">
        <v>26</v>
      </c>
      <c r="D33" s="25">
        <v>0</v>
      </c>
      <c r="E33" s="25">
        <v>10000</v>
      </c>
      <c r="F33" s="25">
        <v>0</v>
      </c>
      <c r="G33" s="25">
        <v>10000</v>
      </c>
      <c r="H33" s="25">
        <v>10000</v>
      </c>
      <c r="I33" s="25">
        <v>0</v>
      </c>
      <c r="J33" s="25">
        <v>10000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</row>
    <row r="34" spans="1:19" s="20" customFormat="1" ht="78.75">
      <c r="A34" s="1"/>
      <c r="B34" s="1" t="s">
        <v>39</v>
      </c>
      <c r="C34" s="3" t="s">
        <v>35</v>
      </c>
      <c r="D34" s="24">
        <v>0</v>
      </c>
      <c r="E34" s="24">
        <v>10343</v>
      </c>
      <c r="F34" s="24">
        <v>-10343</v>
      </c>
      <c r="G34" s="24">
        <v>0</v>
      </c>
      <c r="H34" s="24">
        <v>10343</v>
      </c>
      <c r="I34" s="24">
        <v>-10343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</row>
    <row r="35" spans="1:19" s="20" customFormat="1" ht="18" customHeight="1">
      <c r="A35" s="1"/>
      <c r="B35" s="1" t="s">
        <v>17</v>
      </c>
      <c r="C35" s="3" t="s">
        <v>18</v>
      </c>
      <c r="D35" s="24">
        <v>0</v>
      </c>
      <c r="E35" s="24">
        <v>10250.74</v>
      </c>
      <c r="F35" s="24">
        <v>-10250.74</v>
      </c>
      <c r="G35" s="24">
        <v>0</v>
      </c>
      <c r="H35" s="24">
        <v>10250.74</v>
      </c>
      <c r="I35" s="24">
        <v>-10250.74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</row>
    <row r="36" spans="1:19" s="20" customFormat="1" ht="18" customHeight="1">
      <c r="A36" s="1"/>
      <c r="B36" s="1"/>
      <c r="C36" s="3" t="s">
        <v>27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31.5">
      <c r="A37" s="2" t="s">
        <v>19</v>
      </c>
      <c r="B37" s="2" t="s">
        <v>20</v>
      </c>
      <c r="C37" s="4" t="s">
        <v>45</v>
      </c>
      <c r="D37" s="25">
        <v>0</v>
      </c>
      <c r="E37" s="25">
        <v>2810</v>
      </c>
      <c r="F37" s="25">
        <v>-2810</v>
      </c>
      <c r="G37" s="25">
        <v>0</v>
      </c>
      <c r="H37" s="25">
        <v>2810</v>
      </c>
      <c r="I37" s="25">
        <v>-2810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</row>
    <row r="38" spans="1:19" ht="31.5">
      <c r="A38" s="2" t="s">
        <v>19</v>
      </c>
      <c r="B38" s="2" t="s">
        <v>21</v>
      </c>
      <c r="C38" s="4" t="s">
        <v>46</v>
      </c>
      <c r="D38" s="25">
        <v>0</v>
      </c>
      <c r="E38" s="25">
        <v>400</v>
      </c>
      <c r="F38" s="25">
        <v>-400</v>
      </c>
      <c r="G38" s="25">
        <v>0</v>
      </c>
      <c r="H38" s="25">
        <v>400</v>
      </c>
      <c r="I38" s="25">
        <v>-400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</row>
    <row r="39" spans="1:19" ht="47.25">
      <c r="A39" s="2" t="s">
        <v>19</v>
      </c>
      <c r="B39" s="2" t="s">
        <v>22</v>
      </c>
      <c r="C39" s="4" t="s">
        <v>47</v>
      </c>
      <c r="D39" s="25">
        <v>0</v>
      </c>
      <c r="E39" s="25">
        <v>7040.74</v>
      </c>
      <c r="F39" s="25">
        <v>-7040.74</v>
      </c>
      <c r="G39" s="25">
        <v>0</v>
      </c>
      <c r="H39" s="25">
        <v>7040.74</v>
      </c>
      <c r="I39" s="25">
        <v>-7040.74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</row>
    <row r="40" spans="1:19" s="20" customFormat="1" ht="31.5">
      <c r="A40" s="1"/>
      <c r="B40" s="1" t="s">
        <v>23</v>
      </c>
      <c r="C40" s="3" t="s">
        <v>24</v>
      </c>
      <c r="D40" s="24">
        <v>0</v>
      </c>
      <c r="E40" s="24">
        <v>92.26</v>
      </c>
      <c r="F40" s="24">
        <v>-92.26</v>
      </c>
      <c r="G40" s="24">
        <v>0</v>
      </c>
      <c r="H40" s="24">
        <v>92.26</v>
      </c>
      <c r="I40" s="24">
        <v>-92.26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</row>
    <row r="41" spans="1:19" ht="31.5">
      <c r="A41" s="2" t="s">
        <v>19</v>
      </c>
      <c r="B41" s="2" t="s">
        <v>25</v>
      </c>
      <c r="C41" s="4" t="s">
        <v>26</v>
      </c>
      <c r="D41" s="25">
        <v>0</v>
      </c>
      <c r="E41" s="25">
        <v>92.26</v>
      </c>
      <c r="F41" s="25">
        <v>-92.26</v>
      </c>
      <c r="G41" s="25">
        <v>0</v>
      </c>
      <c r="H41" s="25">
        <v>92.26</v>
      </c>
      <c r="I41" s="25">
        <v>-92.26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</row>
    <row r="42" spans="1:19" ht="66" customHeight="1">
      <c r="A42" s="2"/>
      <c r="B42" s="1" t="s">
        <v>40</v>
      </c>
      <c r="C42" s="3" t="s">
        <v>36</v>
      </c>
      <c r="D42" s="25">
        <v>0</v>
      </c>
      <c r="E42" s="24">
        <v>19067.47</v>
      </c>
      <c r="F42" s="24">
        <v>0</v>
      </c>
      <c r="G42" s="24">
        <v>19067.47</v>
      </c>
      <c r="H42" s="25">
        <v>19067.47</v>
      </c>
      <c r="I42" s="25">
        <v>0</v>
      </c>
      <c r="J42" s="25">
        <v>19067.47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</row>
    <row r="43" spans="1:19" s="20" customFormat="1" ht="18" customHeight="1">
      <c r="A43" s="1"/>
      <c r="B43" s="1" t="s">
        <v>17</v>
      </c>
      <c r="C43" s="3" t="s">
        <v>18</v>
      </c>
      <c r="D43" s="24">
        <v>0</v>
      </c>
      <c r="E43" s="24">
        <v>19067.47</v>
      </c>
      <c r="F43" s="24">
        <v>0</v>
      </c>
      <c r="G43" s="24">
        <v>19067.47</v>
      </c>
      <c r="H43" s="24">
        <v>19067.47</v>
      </c>
      <c r="I43" s="24">
        <v>0</v>
      </c>
      <c r="J43" s="24">
        <v>19067.47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</row>
    <row r="44" spans="1:19" s="20" customFormat="1" ht="18" customHeight="1">
      <c r="A44" s="1" t="s">
        <v>19</v>
      </c>
      <c r="B44" s="1"/>
      <c r="C44" s="3" t="s">
        <v>27</v>
      </c>
      <c r="D44" s="24">
        <v>0</v>
      </c>
      <c r="E44" s="24">
        <v>19067.47</v>
      </c>
      <c r="F44" s="24">
        <v>0</v>
      </c>
      <c r="G44" s="24">
        <v>19067.47</v>
      </c>
      <c r="H44" s="24">
        <v>19067.47</v>
      </c>
      <c r="I44" s="24">
        <v>0</v>
      </c>
      <c r="J44" s="24">
        <v>19067.47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</row>
    <row r="45" spans="1:19" ht="47.25">
      <c r="A45" s="2" t="s">
        <v>19</v>
      </c>
      <c r="B45" s="2" t="s">
        <v>22</v>
      </c>
      <c r="C45" s="4" t="s">
        <v>53</v>
      </c>
      <c r="D45" s="25">
        <v>0</v>
      </c>
      <c r="E45" s="25">
        <v>19000</v>
      </c>
      <c r="F45" s="25">
        <v>0</v>
      </c>
      <c r="G45" s="25">
        <v>19000</v>
      </c>
      <c r="H45" s="25">
        <v>19000</v>
      </c>
      <c r="I45" s="25">
        <v>0</v>
      </c>
      <c r="J45" s="25">
        <v>19000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</row>
    <row r="46" spans="1:19" ht="31.5">
      <c r="A46" s="2" t="s">
        <v>19</v>
      </c>
      <c r="B46" s="2" t="s">
        <v>22</v>
      </c>
      <c r="C46" s="4" t="s">
        <v>30</v>
      </c>
      <c r="D46" s="25">
        <v>0</v>
      </c>
      <c r="E46" s="25">
        <v>67.47</v>
      </c>
      <c r="F46" s="25">
        <v>0</v>
      </c>
      <c r="G46" s="25">
        <v>67.47</v>
      </c>
      <c r="H46" s="25">
        <v>67.47</v>
      </c>
      <c r="I46" s="25">
        <v>0</v>
      </c>
      <c r="J46" s="25">
        <v>67.47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</row>
    <row r="47" spans="1:19" s="20" customFormat="1" ht="82.5" customHeight="1">
      <c r="A47" s="1"/>
      <c r="B47" s="1" t="s">
        <v>48</v>
      </c>
      <c r="C47" s="3" t="s">
        <v>41</v>
      </c>
      <c r="D47" s="24">
        <v>0</v>
      </c>
      <c r="E47" s="24">
        <v>2761.26</v>
      </c>
      <c r="F47" s="24">
        <v>0</v>
      </c>
      <c r="G47" s="24">
        <v>2761.26</v>
      </c>
      <c r="H47" s="24">
        <v>2761.26</v>
      </c>
      <c r="I47" s="24">
        <v>0</v>
      </c>
      <c r="J47" s="24">
        <v>2761.26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</row>
    <row r="48" spans="1:19" s="20" customFormat="1" ht="19.5" customHeight="1">
      <c r="A48" s="1"/>
      <c r="B48" s="1" t="s">
        <v>17</v>
      </c>
      <c r="C48" s="3" t="s">
        <v>18</v>
      </c>
      <c r="D48" s="24">
        <v>0</v>
      </c>
      <c r="E48" s="24">
        <v>2761.26</v>
      </c>
      <c r="F48" s="24">
        <v>0</v>
      </c>
      <c r="G48" s="24">
        <v>2761.26</v>
      </c>
      <c r="H48" s="24">
        <v>2761.26</v>
      </c>
      <c r="I48" s="24">
        <v>0</v>
      </c>
      <c r="J48" s="24">
        <v>2761.26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</row>
    <row r="49" spans="1:19" s="20" customFormat="1" ht="19.5" customHeight="1">
      <c r="A49" s="1"/>
      <c r="B49" s="1"/>
      <c r="C49" s="3" t="s">
        <v>49</v>
      </c>
      <c r="D49" s="24"/>
      <c r="E49" s="24">
        <f>SUM(E50:E51)</f>
        <v>2761.26</v>
      </c>
      <c r="F49" s="24">
        <f>SUM(F50:F51)</f>
        <v>0</v>
      </c>
      <c r="G49" s="24">
        <f>SUM(G50:G51)</f>
        <v>2761.26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33.75" customHeight="1">
      <c r="A50" s="2" t="s">
        <v>19</v>
      </c>
      <c r="B50" s="2" t="s">
        <v>20</v>
      </c>
      <c r="C50" s="4" t="s">
        <v>30</v>
      </c>
      <c r="D50" s="25">
        <v>0</v>
      </c>
      <c r="E50" s="25">
        <v>706.73</v>
      </c>
      <c r="F50" s="25">
        <v>0</v>
      </c>
      <c r="G50" s="25">
        <v>706.73</v>
      </c>
      <c r="H50" s="25">
        <v>706.73</v>
      </c>
      <c r="I50" s="25">
        <v>0</v>
      </c>
      <c r="J50" s="25">
        <v>706.73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</row>
    <row r="51" spans="1:19" ht="33.75" customHeight="1">
      <c r="A51" s="2" t="s">
        <v>19</v>
      </c>
      <c r="B51" s="2" t="s">
        <v>21</v>
      </c>
      <c r="C51" s="4" t="s">
        <v>46</v>
      </c>
      <c r="D51" s="25">
        <v>0</v>
      </c>
      <c r="E51" s="25">
        <v>2054.53</v>
      </c>
      <c r="F51" s="25">
        <v>0</v>
      </c>
      <c r="G51" s="25">
        <v>2054.53</v>
      </c>
      <c r="H51" s="25">
        <v>2054.53</v>
      </c>
      <c r="I51" s="25">
        <v>0</v>
      </c>
      <c r="J51" s="25">
        <v>2054.53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</row>
    <row r="52" spans="2:7" ht="47.25">
      <c r="B52" s="1" t="s">
        <v>51</v>
      </c>
      <c r="C52" s="3" t="s">
        <v>52</v>
      </c>
      <c r="D52" s="26"/>
      <c r="E52" s="27">
        <f>SUM(E54)</f>
        <v>276.57</v>
      </c>
      <c r="F52" s="27">
        <f>SUM(F54)</f>
        <v>33.3</v>
      </c>
      <c r="G52" s="28">
        <f>SUM(G54)</f>
        <v>309.87</v>
      </c>
    </row>
    <row r="53" spans="2:7" ht="18" customHeight="1">
      <c r="B53" s="1" t="s">
        <v>17</v>
      </c>
      <c r="C53" s="3" t="s">
        <v>18</v>
      </c>
      <c r="D53" s="26"/>
      <c r="E53" s="27">
        <f>SUM(E54)</f>
        <v>276.57</v>
      </c>
      <c r="F53" s="27">
        <f>SUM(F54)</f>
        <v>33.3</v>
      </c>
      <c r="G53" s="28">
        <f>SUM(G54)</f>
        <v>309.87</v>
      </c>
    </row>
    <row r="54" spans="2:7" ht="18" customHeight="1">
      <c r="B54" s="1"/>
      <c r="C54" s="3" t="s">
        <v>49</v>
      </c>
      <c r="D54" s="26"/>
      <c r="E54" s="28">
        <f>SUM(E55:E56)</f>
        <v>276.57</v>
      </c>
      <c r="F54" s="27">
        <f>SUM(F55:F56)</f>
        <v>33.3</v>
      </c>
      <c r="G54" s="27">
        <f>SUM(G55:G56)</f>
        <v>309.87</v>
      </c>
    </row>
    <row r="55" spans="1:19" ht="49.5" customHeight="1">
      <c r="A55" s="2"/>
      <c r="B55" s="2" t="s">
        <v>20</v>
      </c>
      <c r="C55" s="4" t="s">
        <v>42</v>
      </c>
      <c r="D55" s="25">
        <v>0</v>
      </c>
      <c r="E55" s="25">
        <v>100</v>
      </c>
      <c r="F55" s="25">
        <v>33.3</v>
      </c>
      <c r="G55" s="25">
        <v>133.3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49.5" customHeight="1">
      <c r="A56" s="2"/>
      <c r="B56" s="2" t="s">
        <v>21</v>
      </c>
      <c r="C56" s="4" t="s">
        <v>43</v>
      </c>
      <c r="D56" s="25">
        <v>0</v>
      </c>
      <c r="E56" s="25">
        <v>176.57</v>
      </c>
      <c r="F56" s="25"/>
      <c r="G56" s="25">
        <v>176.57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5.75">
      <c r="A57" s="1"/>
      <c r="B57" s="1"/>
      <c r="C57" s="3" t="s">
        <v>33</v>
      </c>
      <c r="D57" s="24">
        <v>0</v>
      </c>
      <c r="E57" s="24">
        <v>140974.17</v>
      </c>
      <c r="F57" s="24">
        <f>SUM(F19+F27+F34+F42+F52+F47)</f>
        <v>-5561.410000000001</v>
      </c>
      <c r="G57" s="29" t="s">
        <v>55</v>
      </c>
      <c r="H57" s="24">
        <v>140974.17</v>
      </c>
      <c r="I57" s="24">
        <v>-2440.78</v>
      </c>
      <c r="J57" s="24">
        <v>138533.39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</row>
    <row r="62" s="30" customFormat="1" ht="18.75" customHeight="1"/>
    <row r="63" s="30" customFormat="1" ht="18.75" customHeight="1"/>
    <row r="67" s="30" customFormat="1" ht="12.75"/>
    <row r="73" ht="15.75">
      <c r="C73" s="31"/>
    </row>
    <row r="74" ht="15.75">
      <c r="C74" s="31"/>
    </row>
    <row r="78" ht="189.75" customHeight="1"/>
    <row r="79" ht="15.75">
      <c r="B79" s="31" t="s">
        <v>56</v>
      </c>
    </row>
    <row r="80" ht="15.75">
      <c r="B80" s="31" t="s">
        <v>54</v>
      </c>
    </row>
  </sheetData>
  <sheetProtection/>
  <mergeCells count="2">
    <mergeCell ref="C4:G4"/>
    <mergeCell ref="C5:G5"/>
  </mergeCells>
  <printOptions/>
  <pageMargins left="1.1811023622047245" right="0.3937007874015748" top="0.3937007874015748" bottom="0.3937007874015748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2009-06-22T01:49:25Z</cp:lastPrinted>
  <dcterms:created xsi:type="dcterms:W3CDTF">2005-12-28T19:43:42Z</dcterms:created>
  <dcterms:modified xsi:type="dcterms:W3CDTF">2009-07-08T10:56:47Z</dcterms:modified>
  <cp:category/>
  <cp:version/>
  <cp:contentType/>
  <cp:contentStatus/>
</cp:coreProperties>
</file>