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<sst xmlns="http://schemas.openxmlformats.org/spreadsheetml/2006/main" count="79" uniqueCount="62">
  <si>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 xml:space="preserve">Приложение </t>
  </si>
  <si>
    <t>к Решению Думы ЗАТО Северск</t>
  </si>
  <si>
    <t>Приложение 1</t>
  </si>
  <si>
    <t>к целевой программе</t>
  </si>
  <si>
    <t>"Укрепление и развитие материально-технической</t>
  </si>
  <si>
    <t>базы детских оздоровительных учреждений</t>
  </si>
  <si>
    <t>Решением Думы ЗАТО Северск</t>
  </si>
  <si>
    <t>№</t>
  </si>
  <si>
    <t>Мероприятия</t>
  </si>
  <si>
    <t>Год</t>
  </si>
  <si>
    <t>Ориентировочная сметная стоимость (в тыс.руб.)</t>
  </si>
  <si>
    <t>федеральный бюджет</t>
  </si>
  <si>
    <t>областной бюджет</t>
  </si>
  <si>
    <t>местный бюджет</t>
  </si>
  <si>
    <t>Раздел I. Капитальный ремонт</t>
  </si>
  <si>
    <t>МУ ДОЛ "Берёзка"</t>
  </si>
  <si>
    <t>Капремонт кровли корпуса № 2</t>
  </si>
  <si>
    <t>МУ ОЛ "Зелёный мыс"</t>
  </si>
  <si>
    <t>Капремонт спального корпуса (5 корпусов)</t>
  </si>
  <si>
    <t>Капремонт холодного водоснабжения</t>
  </si>
  <si>
    <t>МУ ЗАТО Северск ДОЛ "Восход"</t>
  </si>
  <si>
    <t>Капремонт душевых кабин</t>
  </si>
  <si>
    <t>Капремонт зала массовых мероприятий</t>
  </si>
  <si>
    <t>Капремонт сети водоснабжения</t>
  </si>
  <si>
    <t>Капремонт зданий и помещений</t>
  </si>
  <si>
    <t>ВСЕГО ПО РАЗДЕЛУ "Капитальный ремонт"</t>
  </si>
  <si>
    <t>Раздел II. Текущий ремонт</t>
  </si>
  <si>
    <t>Ремонт кровли столовой</t>
  </si>
  <si>
    <t>Ремонт кровли корпуса № 3</t>
  </si>
  <si>
    <t>Текущий ремонт корпусов, столовой</t>
  </si>
  <si>
    <t>Ремонт  клуба</t>
  </si>
  <si>
    <t>Ремонт корпусов, столовой, склада</t>
  </si>
  <si>
    <t>Ремонт спальных корпусов 4А, 4Б,4В,№ 9</t>
  </si>
  <si>
    <t>Ремонт столовой, складских помещений овощехранилища</t>
  </si>
  <si>
    <t>Ремонт электросетей и оборудования электроснабжения и наружного освещения</t>
  </si>
  <si>
    <t>Ремонт трибун стадиона</t>
  </si>
  <si>
    <t>ВСЕГО ПО РАЗДЕЛУ "Текущий ремонт"</t>
  </si>
  <si>
    <t>Раздел III. Капитальное строительство</t>
  </si>
  <si>
    <t xml:space="preserve">Подготовка проектно-сметной документа-ции и проведение изыскательских работ для строительства культурно-оздорови-тельного центра летнего типа (при ориенти-ровочной сметной стоимости 6 млн.руб.) </t>
  </si>
  <si>
    <t>ВСЕГО ПО РАЗДЕЛУ "Капитальное строительство"</t>
  </si>
  <si>
    <t>Раздел IV. Приобретение</t>
  </si>
  <si>
    <t>Технологическое оборудование, оборудование</t>
  </si>
  <si>
    <t>Мебель, бытовая техника</t>
  </si>
  <si>
    <t>Аудио-, видеооборудование, оргтехника, бытовая техника</t>
  </si>
  <si>
    <t>Мягкий инвентарь</t>
  </si>
  <si>
    <t>Малые архитектурные формы</t>
  </si>
  <si>
    <t>Мебель, аудио-, видеооборудование</t>
  </si>
  <si>
    <t>Полустационарный бассейн</t>
  </si>
  <si>
    <t>Мебель</t>
  </si>
  <si>
    <t>Технологическое оборудование, видеоаппаратура</t>
  </si>
  <si>
    <t>ВСЕГО ПО РАЗДЕЛУ "Приобретение"</t>
  </si>
  <si>
    <t>ВСЕГО ПО ПРОГРАММЕ</t>
  </si>
  <si>
    <t xml:space="preserve">от 14.12.2006 № 25/5 </t>
  </si>
  <si>
    <t>Капремонт зданий и помещений                  (в т.ч. ПИР)</t>
  </si>
  <si>
    <t>ИТОГО</t>
  </si>
  <si>
    <t>Электромонтажные работы в деревянных домиках лагеря "Юность", спальных корпусах, столовой и школе</t>
  </si>
  <si>
    <t xml:space="preserve"> </t>
  </si>
  <si>
    <t>Оборудование для котельной</t>
  </si>
  <si>
    <t>на 2007-2010 годы", утвержденной</t>
  </si>
  <si>
    <t xml:space="preserve">    Источник финансирования</t>
  </si>
  <si>
    <t>ПРОГРАММНЫЕ МЕРОПРИЯТИЯ 
   по укреплению и дальнейшему развитию материально-технической базы детских оздоровительных учреждений ЗАТО Северск      на 2007-2010 годы</t>
  </si>
  <si>
    <r>
      <t xml:space="preserve">от </t>
    </r>
    <r>
      <rPr>
        <u val="single"/>
        <sz val="10"/>
        <rFont val="Arial Cyr"/>
        <family val="0"/>
      </rPr>
      <t>16.07.2009</t>
    </r>
    <r>
      <rPr>
        <sz val="10"/>
        <rFont val="Arial Cyr"/>
        <family val="0"/>
      </rPr>
      <t>__№__</t>
    </r>
    <r>
      <rPr>
        <u val="single"/>
        <sz val="10"/>
        <rFont val="Arial Cyr"/>
        <family val="0"/>
      </rPr>
      <t>77/12_</t>
    </r>
    <r>
      <rPr>
        <sz val="10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</si>
</sst>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15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00390625" style="0" customWidth="1"/>
    <col min="2" max="2" width="38.125" style="0" customWidth="1"/>
    <col min="6" max="6" width="10.00390625" style="0" customWidth="1"/>
    <col min="7" max="7" width="16.25390625" style="0" customWidth="1"/>
  </cols>
  <sheetData>
    <row r="1" ht="13.5" customHeight="1">
      <c r="F1" t="s">
        <v>0</v>
      </c>
    </row>
    <row r="2" ht="12.75">
      <c r="F2" t="s">
        <v>1</v>
      </c>
    </row>
    <row r="3" ht="12.75">
      <c r="F3" t="s">
        <v>61</v>
      </c>
    </row>
    <row r="5" spans="5:10" ht="12.75">
      <c r="E5" s="1"/>
      <c r="F5" s="53" t="s">
        <v>2</v>
      </c>
      <c r="G5" s="53"/>
      <c r="H5" s="53"/>
      <c r="I5" s="53"/>
      <c r="J5" s="53"/>
    </row>
    <row r="6" spans="5:10" ht="12.75">
      <c r="E6" s="1"/>
      <c r="F6" s="53" t="s">
        <v>3</v>
      </c>
      <c r="G6" s="53"/>
      <c r="H6" s="53"/>
      <c r="I6" s="53"/>
      <c r="J6" s="53"/>
    </row>
    <row r="7" spans="6:10" ht="12.75">
      <c r="F7" s="53" t="s">
        <v>4</v>
      </c>
      <c r="G7" s="53"/>
      <c r="H7" s="53"/>
      <c r="I7" s="53"/>
      <c r="J7" s="53"/>
    </row>
    <row r="8" spans="5:10" ht="12.75">
      <c r="E8" s="1"/>
      <c r="F8" s="53" t="s">
        <v>5</v>
      </c>
      <c r="G8" s="53"/>
      <c r="H8" s="53"/>
      <c r="I8" s="53"/>
      <c r="J8" s="53"/>
    </row>
    <row r="9" spans="5:10" ht="12.75">
      <c r="E9" s="1"/>
      <c r="F9" s="53" t="s">
        <v>58</v>
      </c>
      <c r="G9" s="53"/>
      <c r="H9" s="53"/>
      <c r="I9" s="53"/>
      <c r="J9" s="53"/>
    </row>
    <row r="10" spans="5:10" ht="12.75">
      <c r="E10" s="1"/>
      <c r="F10" s="53" t="s">
        <v>6</v>
      </c>
      <c r="G10" s="53"/>
      <c r="H10" s="53"/>
      <c r="I10" s="53"/>
      <c r="J10" s="53"/>
    </row>
    <row r="11" spans="5:10" ht="12.75" customHeight="1">
      <c r="E11" s="1"/>
      <c r="F11" s="54" t="s">
        <v>52</v>
      </c>
      <c r="G11" s="54"/>
      <c r="H11" s="54"/>
      <c r="I11" s="54"/>
      <c r="J11" s="54"/>
    </row>
    <row r="12" spans="1:10" ht="48.75" customHeight="1" thickBot="1">
      <c r="A12" s="52" t="s">
        <v>60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21.75" customHeight="1" hidden="1" thickBot="1">
      <c r="A13" s="25"/>
      <c r="B13" s="25"/>
      <c r="C13" s="25"/>
      <c r="D13" s="26"/>
      <c r="E13" s="26"/>
      <c r="F13" s="26"/>
      <c r="G13" s="25"/>
      <c r="H13" s="26"/>
      <c r="I13" s="26"/>
      <c r="J13" s="26"/>
    </row>
    <row r="14" spans="1:11" ht="18.75" customHeight="1" thickBot="1">
      <c r="A14" s="41" t="s">
        <v>7</v>
      </c>
      <c r="B14" s="33" t="s">
        <v>8</v>
      </c>
      <c r="C14" s="46" t="s">
        <v>9</v>
      </c>
      <c r="D14" s="47"/>
      <c r="E14" s="47"/>
      <c r="F14" s="48"/>
      <c r="G14" s="49" t="s">
        <v>10</v>
      </c>
      <c r="H14" s="38" t="s">
        <v>59</v>
      </c>
      <c r="I14" s="39"/>
      <c r="J14" s="40"/>
      <c r="K14" s="2"/>
    </row>
    <row r="15" spans="1:11" ht="37.5" customHeight="1">
      <c r="A15" s="42"/>
      <c r="B15" s="44"/>
      <c r="C15" s="33">
        <v>2007</v>
      </c>
      <c r="D15" s="33">
        <v>2008</v>
      </c>
      <c r="E15" s="33">
        <v>2009</v>
      </c>
      <c r="F15" s="33">
        <v>2010</v>
      </c>
      <c r="G15" s="50"/>
      <c r="H15" s="30" t="s">
        <v>11</v>
      </c>
      <c r="I15" s="30" t="s">
        <v>12</v>
      </c>
      <c r="J15" s="30" t="s">
        <v>13</v>
      </c>
      <c r="K15" s="2"/>
    </row>
    <row r="16" spans="1:10" ht="3" customHeight="1" thickBot="1">
      <c r="A16" s="42"/>
      <c r="B16" s="44"/>
      <c r="C16" s="34"/>
      <c r="D16" s="34"/>
      <c r="E16" s="34"/>
      <c r="F16" s="34"/>
      <c r="G16" s="50"/>
      <c r="H16" s="36"/>
      <c r="I16" s="31"/>
      <c r="J16" s="31"/>
    </row>
    <row r="17" spans="1:10" ht="8.25" customHeight="1" hidden="1" thickBot="1">
      <c r="A17" s="42"/>
      <c r="B17" s="44"/>
      <c r="C17" s="34"/>
      <c r="D17" s="34"/>
      <c r="E17" s="34"/>
      <c r="F17" s="34"/>
      <c r="G17" s="50"/>
      <c r="H17" s="36"/>
      <c r="I17" s="31"/>
      <c r="J17" s="31"/>
    </row>
    <row r="18" spans="1:10" ht="13.5" hidden="1" thickBot="1">
      <c r="A18" s="43"/>
      <c r="B18" s="45"/>
      <c r="C18" s="35"/>
      <c r="D18" s="35"/>
      <c r="E18" s="35"/>
      <c r="F18" s="35"/>
      <c r="G18" s="51"/>
      <c r="H18" s="37"/>
      <c r="I18" s="32"/>
      <c r="J18" s="32"/>
    </row>
    <row r="19" spans="1:10" ht="13.5" thickBot="1">
      <c r="A19" s="3">
        <v>1</v>
      </c>
      <c r="B19" s="4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24">
        <v>10</v>
      </c>
    </row>
    <row r="20" spans="1:10" ht="12.75">
      <c r="A20" s="7"/>
      <c r="B20" s="8"/>
      <c r="C20" s="8"/>
      <c r="D20" s="9" t="s">
        <v>14</v>
      </c>
      <c r="E20" s="9"/>
      <c r="F20" s="9"/>
      <c r="G20" s="9"/>
      <c r="H20" s="8"/>
      <c r="I20" s="8"/>
      <c r="J20" s="10"/>
    </row>
    <row r="21" spans="1:10" ht="12.75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>
      <c r="A22" s="11">
        <v>1</v>
      </c>
      <c r="B22" s="9" t="s">
        <v>16</v>
      </c>
      <c r="C22" s="9">
        <v>537</v>
      </c>
      <c r="D22" s="9"/>
      <c r="E22" s="9"/>
      <c r="F22" s="9"/>
      <c r="G22" s="9">
        <v>537</v>
      </c>
      <c r="H22" s="9"/>
      <c r="I22" s="9">
        <v>537</v>
      </c>
      <c r="J22" s="12"/>
    </row>
    <row r="23" spans="1:10" ht="12.75">
      <c r="A23" s="7"/>
      <c r="B23" s="13" t="s">
        <v>54</v>
      </c>
      <c r="C23" s="8">
        <v>537</v>
      </c>
      <c r="D23" s="8"/>
      <c r="E23" s="8"/>
      <c r="F23" s="8"/>
      <c r="G23" s="8">
        <v>537</v>
      </c>
      <c r="H23" s="8"/>
      <c r="I23" s="8">
        <v>537</v>
      </c>
      <c r="J23" s="10"/>
    </row>
    <row r="24" spans="1:10" ht="12.75">
      <c r="A24" s="11" t="s">
        <v>17</v>
      </c>
      <c r="B24" s="9"/>
      <c r="C24" s="9"/>
      <c r="D24" s="9"/>
      <c r="E24" s="9"/>
      <c r="F24" s="9"/>
      <c r="G24" s="9"/>
      <c r="H24" s="9"/>
      <c r="I24" s="9"/>
      <c r="J24" s="12"/>
    </row>
    <row r="25" spans="1:10" ht="24.75" customHeight="1">
      <c r="A25" s="11">
        <v>2</v>
      </c>
      <c r="B25" s="14" t="s">
        <v>53</v>
      </c>
      <c r="C25" s="14"/>
      <c r="D25" s="9">
        <v>1265.2</v>
      </c>
      <c r="E25" s="9">
        <v>310</v>
      </c>
      <c r="F25" s="9">
        <v>6724</v>
      </c>
      <c r="G25" s="9">
        <f>SUM(D25:F25)</f>
        <v>8299.2</v>
      </c>
      <c r="H25" s="9">
        <v>7606</v>
      </c>
      <c r="I25" s="9"/>
      <c r="J25" s="12">
        <v>693.2</v>
      </c>
    </row>
    <row r="26" spans="1:10" ht="12.75">
      <c r="A26" s="11">
        <v>3</v>
      </c>
      <c r="B26" s="2" t="s">
        <v>18</v>
      </c>
      <c r="C26" s="9"/>
      <c r="D26" s="9"/>
      <c r="E26" s="9" t="s">
        <v>56</v>
      </c>
      <c r="F26" s="9">
        <v>6001.9</v>
      </c>
      <c r="G26" s="9">
        <v>6001.9</v>
      </c>
      <c r="H26" s="9"/>
      <c r="I26" s="9">
        <v>3186.3</v>
      </c>
      <c r="J26" s="12">
        <v>2815.6</v>
      </c>
    </row>
    <row r="27" spans="1:10" ht="12.75" customHeight="1">
      <c r="A27" s="15">
        <v>4</v>
      </c>
      <c r="B27" s="14" t="s">
        <v>19</v>
      </c>
      <c r="C27" s="16">
        <v>3200</v>
      </c>
      <c r="D27" s="9"/>
      <c r="E27" s="9"/>
      <c r="F27" s="9"/>
      <c r="G27" s="9">
        <v>3200</v>
      </c>
      <c r="H27" s="9">
        <v>2950</v>
      </c>
      <c r="I27" s="9">
        <v>250</v>
      </c>
      <c r="J27" s="12"/>
    </row>
    <row r="28" spans="1:10" ht="12.75">
      <c r="A28" s="11"/>
      <c r="B28" s="13" t="s">
        <v>54</v>
      </c>
      <c r="C28" s="9">
        <f>SUM(C25:C27)</f>
        <v>3200</v>
      </c>
      <c r="D28" s="9">
        <f>SUM(D25:D25)</f>
        <v>1265.2</v>
      </c>
      <c r="E28" s="9">
        <v>310</v>
      </c>
      <c r="F28" s="9">
        <f>SUM(F25:F27)</f>
        <v>12725.9</v>
      </c>
      <c r="G28" s="9">
        <f>SUM(H28:J28)</f>
        <v>17501.1</v>
      </c>
      <c r="H28" s="9">
        <f>SUM(H25:H27)</f>
        <v>10556</v>
      </c>
      <c r="I28" s="9">
        <f>SUM(I25:I27)</f>
        <v>3436.3</v>
      </c>
      <c r="J28" s="12">
        <v>3508.8</v>
      </c>
    </row>
    <row r="29" spans="1:10" ht="12.75">
      <c r="A29" s="11" t="s">
        <v>20</v>
      </c>
      <c r="B29" s="9"/>
      <c r="C29" s="9"/>
      <c r="D29" s="9"/>
      <c r="E29" s="9"/>
      <c r="F29" s="9"/>
      <c r="G29" s="9"/>
      <c r="H29" s="9"/>
      <c r="I29" s="9"/>
      <c r="J29" s="12"/>
    </row>
    <row r="30" spans="1:10" ht="12.75">
      <c r="A30" s="11">
        <v>5</v>
      </c>
      <c r="B30" s="9" t="s">
        <v>21</v>
      </c>
      <c r="C30" s="9">
        <v>1000</v>
      </c>
      <c r="D30" s="9"/>
      <c r="E30" s="9"/>
      <c r="F30" s="9"/>
      <c r="G30" s="9">
        <f>SUM(C30:F30)</f>
        <v>1000</v>
      </c>
      <c r="H30" s="9"/>
      <c r="I30" s="9">
        <v>1000</v>
      </c>
      <c r="J30" s="12"/>
    </row>
    <row r="31" spans="1:11" ht="12.75">
      <c r="A31" s="11">
        <v>6</v>
      </c>
      <c r="B31" s="9" t="s">
        <v>22</v>
      </c>
      <c r="C31" s="9">
        <v>363</v>
      </c>
      <c r="D31" s="9"/>
      <c r="E31" s="9"/>
      <c r="F31" s="9"/>
      <c r="G31" s="9">
        <f>SUM(C31:F31)</f>
        <v>363</v>
      </c>
      <c r="H31" s="9"/>
      <c r="I31" s="9">
        <v>363</v>
      </c>
      <c r="J31" s="12"/>
      <c r="K31" t="s">
        <v>56</v>
      </c>
    </row>
    <row r="32" spans="1:10" ht="12.75">
      <c r="A32" s="11">
        <v>7</v>
      </c>
      <c r="B32" s="9" t="s">
        <v>23</v>
      </c>
      <c r="C32" s="9"/>
      <c r="D32" s="9">
        <v>4590</v>
      </c>
      <c r="E32" s="9"/>
      <c r="F32" s="9">
        <v>14081.49</v>
      </c>
      <c r="G32" s="9">
        <f>SUM(C32:F32)</f>
        <v>18671.489999999998</v>
      </c>
      <c r="H32" s="9">
        <v>8980.75</v>
      </c>
      <c r="I32" s="9">
        <v>7040.74</v>
      </c>
      <c r="J32" s="12">
        <v>2650</v>
      </c>
    </row>
    <row r="33" spans="1:10" ht="12.75">
      <c r="A33" s="11">
        <v>8</v>
      </c>
      <c r="B33" s="9" t="s">
        <v>24</v>
      </c>
      <c r="C33" s="9"/>
      <c r="D33" s="9"/>
      <c r="E33" s="9"/>
      <c r="F33" s="9">
        <v>9799.25</v>
      </c>
      <c r="G33" s="9">
        <f>SUM(E33:F33)</f>
        <v>9799.25</v>
      </c>
      <c r="H33" s="9">
        <v>9799.25</v>
      </c>
      <c r="I33" s="9"/>
      <c r="J33" s="12"/>
    </row>
    <row r="34" spans="1:10" ht="0.75" customHeight="1">
      <c r="A34" s="11"/>
      <c r="B34" s="17" t="s">
        <v>54</v>
      </c>
      <c r="C34" s="9">
        <v>1363</v>
      </c>
      <c r="D34" s="9">
        <f>SUM(D30:D33)</f>
        <v>4590</v>
      </c>
      <c r="E34" s="9">
        <f>SUM(E30:E33)</f>
        <v>0</v>
      </c>
      <c r="F34" s="9">
        <f>SUM(F30:F33)</f>
        <v>23880.739999999998</v>
      </c>
      <c r="G34" s="9">
        <f>SUM(C34:F34)</f>
        <v>29833.739999999998</v>
      </c>
      <c r="H34" s="9">
        <f>SUM(H32:H33)</f>
        <v>18780</v>
      </c>
      <c r="I34" s="9">
        <f>SUM(I30:I33)</f>
        <v>8403.74</v>
      </c>
      <c r="J34" s="12">
        <f>SUM(J32:J33)</f>
        <v>2650</v>
      </c>
    </row>
    <row r="35" spans="1:10" ht="11.25" customHeight="1">
      <c r="A35" s="11" t="s">
        <v>25</v>
      </c>
      <c r="B35" s="9"/>
      <c r="C35" s="9">
        <f>SUM(C34+C28+C23)</f>
        <v>5100</v>
      </c>
      <c r="D35" s="9">
        <f>SUM(D34+D28)</f>
        <v>5855.2</v>
      </c>
      <c r="E35" s="9">
        <f>SUM(E34+E28)</f>
        <v>310</v>
      </c>
      <c r="F35" s="9">
        <f>SUM(F34+F28+F23)</f>
        <v>36606.64</v>
      </c>
      <c r="G35" s="9">
        <f>SUM(H35:J35)</f>
        <v>47871.840000000004</v>
      </c>
      <c r="H35" s="9">
        <f>SUM(H34+H28+H23)</f>
        <v>29336</v>
      </c>
      <c r="I35" s="9">
        <f>SUM(I34+I28+I23)</f>
        <v>12377.04</v>
      </c>
      <c r="J35" s="12">
        <f>SUM(J34+J28+J23)</f>
        <v>6158.8</v>
      </c>
    </row>
    <row r="36" spans="1:10" ht="0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t="s">
        <v>56</v>
      </c>
    </row>
    <row r="39" spans="1:10" ht="12.75">
      <c r="A39" s="2"/>
      <c r="B39" s="2"/>
      <c r="C39" s="2"/>
      <c r="D39" s="2"/>
      <c r="E39" s="2">
        <v>2</v>
      </c>
      <c r="F39" s="2"/>
      <c r="G39" s="2"/>
      <c r="H39" s="2"/>
      <c r="I39" s="2"/>
      <c r="J39" s="2"/>
    </row>
    <row r="40" spans="1:10" ht="13.5" thickBo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thickBot="1">
      <c r="A41" s="3">
        <v>1</v>
      </c>
      <c r="B41" s="4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6">
        <v>10</v>
      </c>
    </row>
    <row r="42" spans="1:10" ht="12.75">
      <c r="A42" s="11"/>
      <c r="B42" s="9"/>
      <c r="C42" s="9"/>
      <c r="D42" s="9" t="s">
        <v>26</v>
      </c>
      <c r="E42" s="9"/>
      <c r="F42" s="9"/>
      <c r="G42" s="9"/>
      <c r="H42" s="9"/>
      <c r="I42" s="9"/>
      <c r="J42" s="12"/>
    </row>
    <row r="43" spans="1:10" ht="12.75">
      <c r="A43" s="27" t="s">
        <v>15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ht="12.75">
      <c r="A44" s="11">
        <v>1</v>
      </c>
      <c r="B44" s="9" t="s">
        <v>27</v>
      </c>
      <c r="C44" s="9"/>
      <c r="D44" s="9"/>
      <c r="E44" s="9"/>
      <c r="F44" s="9">
        <v>499.96</v>
      </c>
      <c r="G44" s="9">
        <v>499.96</v>
      </c>
      <c r="H44" s="9"/>
      <c r="I44" s="9"/>
      <c r="J44" s="12">
        <v>499.96</v>
      </c>
    </row>
    <row r="45" spans="1:10" ht="12.75">
      <c r="A45" s="11">
        <v>2</v>
      </c>
      <c r="B45" s="9" t="s">
        <v>28</v>
      </c>
      <c r="C45" s="9"/>
      <c r="D45" s="9"/>
      <c r="E45" s="9"/>
      <c r="F45" s="9">
        <v>55</v>
      </c>
      <c r="G45" s="9">
        <v>55</v>
      </c>
      <c r="I45" s="9"/>
      <c r="J45" s="9">
        <v>55</v>
      </c>
    </row>
    <row r="46" spans="1:10" ht="12.75">
      <c r="A46" s="11">
        <v>3</v>
      </c>
      <c r="B46" s="9" t="s">
        <v>29</v>
      </c>
      <c r="C46" s="9"/>
      <c r="D46" s="9"/>
      <c r="E46" s="9">
        <v>180</v>
      </c>
      <c r="F46" s="9"/>
      <c r="G46" s="9">
        <v>180</v>
      </c>
      <c r="H46" s="9"/>
      <c r="I46" s="9"/>
      <c r="J46" s="12">
        <v>180</v>
      </c>
    </row>
    <row r="47" spans="1:10" ht="12.75">
      <c r="A47" s="11">
        <v>4</v>
      </c>
      <c r="B47" s="18" t="s">
        <v>30</v>
      </c>
      <c r="C47" s="9"/>
      <c r="D47" s="9"/>
      <c r="E47" s="9"/>
      <c r="F47" s="9">
        <v>442.06</v>
      </c>
      <c r="G47" s="9">
        <v>442.06</v>
      </c>
      <c r="H47" s="9"/>
      <c r="I47" s="9"/>
      <c r="J47" s="12">
        <v>442.06</v>
      </c>
    </row>
    <row r="48" spans="1:10" ht="12.75">
      <c r="A48" s="11">
        <v>5</v>
      </c>
      <c r="B48" s="9" t="s">
        <v>31</v>
      </c>
      <c r="C48" s="9"/>
      <c r="D48" s="9"/>
      <c r="E48" s="9"/>
      <c r="F48" s="9">
        <v>1446</v>
      </c>
      <c r="G48" s="9">
        <v>1446</v>
      </c>
      <c r="H48" s="9"/>
      <c r="I48" s="9"/>
      <c r="J48" s="12">
        <v>1446</v>
      </c>
    </row>
    <row r="49" spans="1:10" ht="12.75">
      <c r="A49" s="11"/>
      <c r="B49" s="17" t="s">
        <v>54</v>
      </c>
      <c r="C49" s="9"/>
      <c r="D49" s="9"/>
      <c r="E49" s="9">
        <f>SUM(E44:E48)</f>
        <v>180</v>
      </c>
      <c r="F49" s="9">
        <f>SUM(F44:F48)</f>
        <v>2443.02</v>
      </c>
      <c r="G49" s="9">
        <f>SUM(E49:F49)</f>
        <v>2623.02</v>
      </c>
      <c r="H49" s="9"/>
      <c r="I49" s="9"/>
      <c r="J49" s="12">
        <f>SUM(J44:J48)</f>
        <v>2623.02</v>
      </c>
    </row>
    <row r="50" spans="1:10" ht="12.75">
      <c r="A50" s="27" t="s">
        <v>20</v>
      </c>
      <c r="B50" s="28"/>
      <c r="C50" s="28"/>
      <c r="D50" s="28"/>
      <c r="E50" s="28"/>
      <c r="F50" s="28"/>
      <c r="G50" s="28"/>
      <c r="H50" s="28"/>
      <c r="I50" s="28"/>
      <c r="J50" s="29"/>
    </row>
    <row r="51" spans="1:10" ht="38.25">
      <c r="A51" s="11">
        <v>6</v>
      </c>
      <c r="B51" s="19" t="s">
        <v>55</v>
      </c>
      <c r="C51" s="9"/>
      <c r="D51" s="9">
        <v>45</v>
      </c>
      <c r="E51" s="9"/>
      <c r="F51" s="9">
        <v>450</v>
      </c>
      <c r="G51" s="9">
        <v>495</v>
      </c>
      <c r="H51" s="9"/>
      <c r="I51" s="9"/>
      <c r="J51" s="12">
        <v>495</v>
      </c>
    </row>
    <row r="52" spans="1:10" ht="12.75">
      <c r="A52" s="11">
        <v>7</v>
      </c>
      <c r="B52" s="20" t="s">
        <v>32</v>
      </c>
      <c r="C52" s="9"/>
      <c r="D52" s="9">
        <v>400</v>
      </c>
      <c r="E52" s="9">
        <v>105</v>
      </c>
      <c r="F52" s="9">
        <v>695</v>
      </c>
      <c r="G52" s="9">
        <v>1200</v>
      </c>
      <c r="H52" s="9"/>
      <c r="I52" s="9"/>
      <c r="J52" s="12">
        <v>1200</v>
      </c>
    </row>
    <row r="53" spans="1:10" ht="25.5" customHeight="1">
      <c r="A53" s="11">
        <v>8</v>
      </c>
      <c r="B53" s="19" t="s">
        <v>33</v>
      </c>
      <c r="C53" s="9"/>
      <c r="D53" s="9">
        <v>200</v>
      </c>
      <c r="E53" s="9"/>
      <c r="F53" s="9">
        <v>550</v>
      </c>
      <c r="G53" s="9">
        <v>750</v>
      </c>
      <c r="H53" s="9"/>
      <c r="I53" s="9"/>
      <c r="J53" s="12">
        <v>750</v>
      </c>
    </row>
    <row r="54" spans="1:10" ht="24.75" customHeight="1">
      <c r="A54" s="11">
        <v>9</v>
      </c>
      <c r="B54" s="19" t="s">
        <v>34</v>
      </c>
      <c r="C54" s="9"/>
      <c r="D54" s="9"/>
      <c r="E54" s="9"/>
      <c r="F54" s="9">
        <v>500</v>
      </c>
      <c r="G54" s="9">
        <v>500</v>
      </c>
      <c r="H54" s="9"/>
      <c r="I54" s="9"/>
      <c r="J54" s="12">
        <v>500</v>
      </c>
    </row>
    <row r="55" spans="1:10" ht="12.75" customHeight="1">
      <c r="A55" s="11">
        <v>10</v>
      </c>
      <c r="B55" s="19" t="s">
        <v>35</v>
      </c>
      <c r="C55" s="9"/>
      <c r="D55" s="9"/>
      <c r="E55" s="9"/>
      <c r="F55" s="9">
        <v>50</v>
      </c>
      <c r="G55" s="9">
        <v>50</v>
      </c>
      <c r="H55" s="9"/>
      <c r="I55" s="9"/>
      <c r="J55" s="12">
        <v>50</v>
      </c>
    </row>
    <row r="56" spans="1:10" ht="12" customHeight="1">
      <c r="A56" s="11"/>
      <c r="B56" s="17" t="s">
        <v>54</v>
      </c>
      <c r="C56" s="9"/>
      <c r="D56" s="9">
        <f>SUM(D51:D55)</f>
        <v>645</v>
      </c>
      <c r="E56" s="9">
        <v>105</v>
      </c>
      <c r="F56" s="9">
        <f>SUM(F51:F55)</f>
        <v>2245</v>
      </c>
      <c r="G56" s="9">
        <f>SUM(C56:F56)</f>
        <v>2995</v>
      </c>
      <c r="H56" s="9"/>
      <c r="I56" s="9"/>
      <c r="J56" s="12">
        <f>SUM(J51:J55)</f>
        <v>2995</v>
      </c>
    </row>
    <row r="57" spans="1:10" ht="12" customHeight="1">
      <c r="A57" s="11" t="s">
        <v>36</v>
      </c>
      <c r="B57" s="9"/>
      <c r="C57" s="9"/>
      <c r="D57" s="9">
        <f>SUM(D49+D56)</f>
        <v>645</v>
      </c>
      <c r="E57" s="9">
        <v>285</v>
      </c>
      <c r="F57" s="9">
        <f>SUM(F49+F51+F52+F53+F54+F55)</f>
        <v>4688.02</v>
      </c>
      <c r="G57" s="9">
        <f>SUM(D57:F57)</f>
        <v>5618.02</v>
      </c>
      <c r="H57" s="9"/>
      <c r="I57" s="9"/>
      <c r="J57" s="12">
        <v>5618.02</v>
      </c>
    </row>
    <row r="58" spans="1:10" ht="12.75">
      <c r="A58" s="11"/>
      <c r="B58" s="9"/>
      <c r="C58" s="9"/>
      <c r="D58" s="9" t="s">
        <v>37</v>
      </c>
      <c r="E58" s="9"/>
      <c r="F58" s="9"/>
      <c r="G58" s="9"/>
      <c r="H58" s="9"/>
      <c r="I58" s="9"/>
      <c r="J58" s="12"/>
    </row>
    <row r="59" spans="1:10" ht="12.75">
      <c r="A59" s="27" t="s">
        <v>17</v>
      </c>
      <c r="B59" s="28"/>
      <c r="C59" s="28"/>
      <c r="D59" s="28"/>
      <c r="E59" s="28"/>
      <c r="F59" s="28"/>
      <c r="G59" s="28"/>
      <c r="H59" s="28"/>
      <c r="I59" s="28"/>
      <c r="J59" s="29"/>
    </row>
    <row r="60" spans="1:10" ht="63" customHeight="1">
      <c r="A60" s="21">
        <v>1</v>
      </c>
      <c r="B60" s="14" t="s">
        <v>38</v>
      </c>
      <c r="C60" s="9"/>
      <c r="D60" s="9"/>
      <c r="E60" s="9"/>
      <c r="F60" s="9">
        <v>600</v>
      </c>
      <c r="G60" s="9">
        <v>600</v>
      </c>
      <c r="H60" s="9">
        <v>600</v>
      </c>
      <c r="I60" s="9"/>
      <c r="J60" s="12"/>
    </row>
    <row r="61" spans="1:10" ht="12.75">
      <c r="A61" s="11"/>
      <c r="B61" s="17" t="s">
        <v>54</v>
      </c>
      <c r="C61" s="9"/>
      <c r="D61" s="9"/>
      <c r="E61" s="9"/>
      <c r="F61" s="9">
        <f aca="true" t="shared" si="0" ref="F61:H62">SUM(F60)</f>
        <v>600</v>
      </c>
      <c r="G61" s="9">
        <f t="shared" si="0"/>
        <v>600</v>
      </c>
      <c r="H61" s="9">
        <f t="shared" si="0"/>
        <v>600</v>
      </c>
      <c r="I61" s="9"/>
      <c r="J61" s="12"/>
    </row>
    <row r="62" spans="1:10" ht="12.75" customHeight="1">
      <c r="A62" s="11" t="s">
        <v>39</v>
      </c>
      <c r="B62" s="9"/>
      <c r="C62" s="9"/>
      <c r="D62" s="9"/>
      <c r="E62" s="9"/>
      <c r="F62" s="9">
        <f t="shared" si="0"/>
        <v>600</v>
      </c>
      <c r="G62" s="9">
        <f t="shared" si="0"/>
        <v>600</v>
      </c>
      <c r="H62" s="9">
        <f t="shared" si="0"/>
        <v>600</v>
      </c>
      <c r="I62" s="9"/>
      <c r="J62" s="12"/>
    </row>
    <row r="63" spans="1:10" ht="1.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hidden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60" customHeight="1">
      <c r="A65" s="2"/>
      <c r="B65" s="2"/>
      <c r="C65" s="2"/>
      <c r="D65" s="2"/>
      <c r="E65" s="2">
        <v>3</v>
      </c>
      <c r="F65" s="2"/>
      <c r="G65" s="2"/>
      <c r="H65" s="2"/>
      <c r="I65" s="2"/>
      <c r="J65" s="2"/>
    </row>
    <row r="66" spans="1:10" ht="13.5" thickBo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 thickBot="1">
      <c r="A67" s="3">
        <v>1</v>
      </c>
      <c r="B67" s="4">
        <v>2</v>
      </c>
      <c r="C67" s="5">
        <v>3</v>
      </c>
      <c r="D67" s="5">
        <v>4</v>
      </c>
      <c r="E67" s="5">
        <v>5</v>
      </c>
      <c r="F67" s="5">
        <v>6</v>
      </c>
      <c r="G67" s="5">
        <v>7</v>
      </c>
      <c r="H67" s="5">
        <v>8</v>
      </c>
      <c r="I67" s="5">
        <v>9</v>
      </c>
      <c r="J67" s="6">
        <v>10</v>
      </c>
    </row>
    <row r="68" spans="1:10" ht="12.75">
      <c r="A68" s="11"/>
      <c r="B68" s="9"/>
      <c r="C68" s="9"/>
      <c r="D68" s="9" t="s">
        <v>40</v>
      </c>
      <c r="E68" s="9"/>
      <c r="F68" s="9"/>
      <c r="G68" s="9"/>
      <c r="H68" s="9"/>
      <c r="I68" s="9"/>
      <c r="J68" s="12"/>
    </row>
    <row r="69" spans="1:10" ht="12.75">
      <c r="A69" s="27" t="s">
        <v>15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25.5">
      <c r="A70" s="11">
        <v>1</v>
      </c>
      <c r="B70" s="14" t="s">
        <v>41</v>
      </c>
      <c r="C70" s="9"/>
      <c r="D70" s="9">
        <v>256</v>
      </c>
      <c r="E70" s="9"/>
      <c r="F70" s="9">
        <v>110</v>
      </c>
      <c r="G70" s="9">
        <f>SUM(D70:F70)</f>
        <v>366</v>
      </c>
      <c r="H70" s="9">
        <v>256</v>
      </c>
      <c r="I70" s="9"/>
      <c r="J70" s="12">
        <v>110</v>
      </c>
    </row>
    <row r="71" spans="1:10" ht="12.75">
      <c r="A71" s="11">
        <v>2</v>
      </c>
      <c r="B71" s="14" t="s">
        <v>42</v>
      </c>
      <c r="C71" s="9"/>
      <c r="D71" s="9"/>
      <c r="E71" s="9"/>
      <c r="F71" s="9">
        <v>605</v>
      </c>
      <c r="G71" s="9">
        <v>605</v>
      </c>
      <c r="H71" s="9"/>
      <c r="I71" s="9"/>
      <c r="J71" s="12">
        <v>605</v>
      </c>
    </row>
    <row r="72" spans="1:10" ht="24" customHeight="1">
      <c r="A72" s="11">
        <v>3</v>
      </c>
      <c r="B72" s="14" t="s">
        <v>43</v>
      </c>
      <c r="C72" s="9"/>
      <c r="D72" s="9"/>
      <c r="E72" s="9"/>
      <c r="F72" s="9">
        <v>130.5</v>
      </c>
      <c r="G72" s="9">
        <v>130.5</v>
      </c>
      <c r="H72" s="9"/>
      <c r="I72" s="9"/>
      <c r="J72" s="12">
        <v>130.5</v>
      </c>
    </row>
    <row r="73" spans="1:10" ht="12.75" customHeight="1">
      <c r="A73" s="11">
        <v>4</v>
      </c>
      <c r="B73" s="14" t="s">
        <v>44</v>
      </c>
      <c r="C73" s="9"/>
      <c r="D73" s="9"/>
      <c r="E73" s="9"/>
      <c r="F73" s="9">
        <v>100</v>
      </c>
      <c r="G73" s="9">
        <v>100</v>
      </c>
      <c r="H73" s="9"/>
      <c r="I73" s="9"/>
      <c r="J73" s="12">
        <v>100</v>
      </c>
    </row>
    <row r="74" spans="1:10" ht="15" customHeight="1">
      <c r="A74" s="11"/>
      <c r="B74" s="17" t="s">
        <v>54</v>
      </c>
      <c r="C74" s="9"/>
      <c r="D74" s="9">
        <f>SUM(D70:D73)</f>
        <v>256</v>
      </c>
      <c r="E74" s="9"/>
      <c r="F74" s="9">
        <f>SUM(F70:F73)</f>
        <v>945.5</v>
      </c>
      <c r="G74" s="9">
        <f>SUM(C74:F74)</f>
        <v>1201.5</v>
      </c>
      <c r="H74" s="9">
        <f>SUM(H70)</f>
        <v>256</v>
      </c>
      <c r="I74" s="9"/>
      <c r="J74" s="12">
        <f>SUM(J70:J73)</f>
        <v>945.5</v>
      </c>
    </row>
    <row r="75" spans="1:10" ht="12" customHeight="1">
      <c r="A75" s="11" t="s">
        <v>17</v>
      </c>
      <c r="B75" s="9"/>
      <c r="C75" s="9"/>
      <c r="D75" s="9"/>
      <c r="E75" s="9"/>
      <c r="F75" s="9"/>
      <c r="G75" s="9"/>
      <c r="H75" s="9"/>
      <c r="I75" s="9"/>
      <c r="J75" s="12"/>
    </row>
    <row r="76" spans="1:10" ht="12.75">
      <c r="A76" s="11">
        <v>5</v>
      </c>
      <c r="B76" s="9" t="s">
        <v>45</v>
      </c>
      <c r="C76" s="9"/>
      <c r="D76" s="9">
        <v>87.7</v>
      </c>
      <c r="E76" s="9"/>
      <c r="F76" s="9"/>
      <c r="G76" s="9">
        <f>SUM(D76:F76)</f>
        <v>87.7</v>
      </c>
      <c r="H76" s="9"/>
      <c r="I76" s="9"/>
      <c r="J76" s="12">
        <v>87.7</v>
      </c>
    </row>
    <row r="77" spans="1:10" ht="12.75">
      <c r="A77" s="11">
        <v>6</v>
      </c>
      <c r="B77" s="9" t="s">
        <v>46</v>
      </c>
      <c r="C77" s="9"/>
      <c r="D77" s="9">
        <v>401</v>
      </c>
      <c r="E77" s="9"/>
      <c r="F77" s="9">
        <v>405</v>
      </c>
      <c r="G77" s="9">
        <f>SUM(C77:F77)</f>
        <v>806</v>
      </c>
      <c r="H77" s="9"/>
      <c r="I77" s="9"/>
      <c r="J77" s="12">
        <v>806</v>
      </c>
    </row>
    <row r="78" spans="1:10" ht="25.5">
      <c r="A78" s="11">
        <v>7</v>
      </c>
      <c r="B78" s="14" t="s">
        <v>41</v>
      </c>
      <c r="C78" s="9"/>
      <c r="D78" s="9"/>
      <c r="E78" s="9"/>
      <c r="F78" s="9">
        <v>240</v>
      </c>
      <c r="G78" s="9">
        <v>240</v>
      </c>
      <c r="H78" s="9">
        <v>196</v>
      </c>
      <c r="I78" s="9"/>
      <c r="J78" s="12">
        <v>44</v>
      </c>
    </row>
    <row r="79" spans="1:10" ht="12.75">
      <c r="A79" s="11">
        <v>8</v>
      </c>
      <c r="B79" s="9" t="s">
        <v>47</v>
      </c>
      <c r="C79" s="9"/>
      <c r="D79" s="9">
        <v>1066</v>
      </c>
      <c r="E79" s="9"/>
      <c r="F79" s="9"/>
      <c r="G79" s="9">
        <v>1066</v>
      </c>
      <c r="H79" s="9"/>
      <c r="I79" s="9"/>
      <c r="J79" s="12">
        <v>1066</v>
      </c>
    </row>
    <row r="80" spans="1:10" ht="12.75">
      <c r="A80" s="15">
        <v>9</v>
      </c>
      <c r="B80" s="14" t="s">
        <v>57</v>
      </c>
      <c r="C80" s="16"/>
      <c r="D80" s="9"/>
      <c r="E80" s="9">
        <v>1469.2</v>
      </c>
      <c r="F80" s="9"/>
      <c r="G80" s="9">
        <v>1469.2</v>
      </c>
      <c r="H80" s="9"/>
      <c r="I80" s="9"/>
      <c r="J80" s="12">
        <v>1469.2</v>
      </c>
    </row>
    <row r="81" spans="1:10" ht="14.25" customHeight="1">
      <c r="A81" s="15"/>
      <c r="B81" s="17" t="s">
        <v>54</v>
      </c>
      <c r="C81" s="16"/>
      <c r="D81" s="9">
        <f>SUM(D76:D80)</f>
        <v>1554.7</v>
      </c>
      <c r="E81" s="9">
        <v>1469.2</v>
      </c>
      <c r="F81" s="9">
        <f>SUM(F76:F80)</f>
        <v>645</v>
      </c>
      <c r="G81" s="9">
        <f>SUM(C81:F81)</f>
        <v>3668.9</v>
      </c>
      <c r="H81" s="9">
        <v>196</v>
      </c>
      <c r="I81" s="9"/>
      <c r="J81" s="12">
        <f>SUM(J76:J80)</f>
        <v>3472.9</v>
      </c>
    </row>
    <row r="82" spans="1:10" ht="12.75">
      <c r="A82" s="11" t="s">
        <v>20</v>
      </c>
      <c r="B82" s="9"/>
      <c r="C82" s="9"/>
      <c r="D82" s="9"/>
      <c r="E82" s="9"/>
      <c r="F82" s="9"/>
      <c r="G82" s="9"/>
      <c r="H82" s="9"/>
      <c r="I82" s="9"/>
      <c r="J82" s="12"/>
    </row>
    <row r="83" spans="1:10" ht="12.75">
      <c r="A83" s="11">
        <v>10</v>
      </c>
      <c r="B83" s="20" t="s">
        <v>48</v>
      </c>
      <c r="C83" s="9"/>
      <c r="D83" s="9">
        <v>198.2</v>
      </c>
      <c r="E83" s="9">
        <v>272</v>
      </c>
      <c r="F83" s="9">
        <v>369.8</v>
      </c>
      <c r="G83" s="9">
        <f>SUM(D83:F83)</f>
        <v>840</v>
      </c>
      <c r="H83" s="9">
        <v>272</v>
      </c>
      <c r="I83" s="9"/>
      <c r="J83" s="12">
        <f>SUM(G83-H83)</f>
        <v>568</v>
      </c>
    </row>
    <row r="84" spans="1:10" ht="25.5" customHeight="1">
      <c r="A84" s="11">
        <v>11</v>
      </c>
      <c r="B84" s="19" t="s">
        <v>49</v>
      </c>
      <c r="C84" s="9"/>
      <c r="D84" s="9"/>
      <c r="E84" s="9"/>
      <c r="F84" s="9">
        <v>260</v>
      </c>
      <c r="G84" s="9">
        <v>260</v>
      </c>
      <c r="H84" s="9">
        <v>240</v>
      </c>
      <c r="I84" s="9"/>
      <c r="J84" s="12">
        <v>20</v>
      </c>
    </row>
    <row r="85" spans="1:10" ht="12.75">
      <c r="A85" s="11"/>
      <c r="B85" s="22" t="s">
        <v>54</v>
      </c>
      <c r="C85" s="9"/>
      <c r="D85" s="9">
        <f>SUM(D83:D84)</f>
        <v>198.2</v>
      </c>
      <c r="E85" s="9">
        <f>SUM(E83)</f>
        <v>272</v>
      </c>
      <c r="F85" s="9">
        <f>SUM(F83:F84)</f>
        <v>629.8</v>
      </c>
      <c r="G85" s="9">
        <f>SUM(D85:F85)</f>
        <v>1100</v>
      </c>
      <c r="H85" s="9">
        <f>SUM(H83:H84)</f>
        <v>512</v>
      </c>
      <c r="I85" s="9"/>
      <c r="J85" s="12">
        <f>SUM(J83:J84)</f>
        <v>588</v>
      </c>
    </row>
    <row r="86" spans="1:10" ht="12" customHeight="1">
      <c r="A86" s="11" t="s">
        <v>50</v>
      </c>
      <c r="B86" s="9"/>
      <c r="C86" s="9"/>
      <c r="D86" s="9">
        <f>SUM(D74+D81+D83)</f>
        <v>2008.9</v>
      </c>
      <c r="E86" s="9">
        <f>SUM(E81+E83)</f>
        <v>1741.2</v>
      </c>
      <c r="F86" s="9">
        <f>SUM(F74+F81+F83+F84)</f>
        <v>2220.3</v>
      </c>
      <c r="G86" s="9">
        <f>SUM(G74+G81+G83+G84)</f>
        <v>5970.4</v>
      </c>
      <c r="H86" s="9">
        <f>SUM(H74+H81+H83+H84)</f>
        <v>964</v>
      </c>
      <c r="I86" s="9"/>
      <c r="J86" s="12">
        <f>SUM(J74+J81+J83+J84)</f>
        <v>5006.4</v>
      </c>
    </row>
    <row r="87" spans="1:10" ht="12.75">
      <c r="A87" s="11" t="s">
        <v>51</v>
      </c>
      <c r="B87" s="9"/>
      <c r="C87" s="9">
        <v>5100</v>
      </c>
      <c r="D87" s="9">
        <v>8509.1</v>
      </c>
      <c r="E87" s="9">
        <f>SUM(E86+E62+E57+E35)</f>
        <v>2336.2</v>
      </c>
      <c r="F87" s="9">
        <v>44114.96</v>
      </c>
      <c r="G87" s="9">
        <f>SUM(G86+G62+G57+G35)</f>
        <v>60060.26</v>
      </c>
      <c r="H87" s="9">
        <f>SUM(H86+H62+H57+H35)</f>
        <v>30900</v>
      </c>
      <c r="I87" s="9">
        <f>SUM(I86+I62+I57+I35)</f>
        <v>12377.04</v>
      </c>
      <c r="J87" s="12">
        <f>SUM(J86+J62+J57+J35)</f>
        <v>16783.22</v>
      </c>
    </row>
    <row r="91" ht="12.75">
      <c r="K91" s="23"/>
    </row>
  </sheetData>
  <mergeCells count="25">
    <mergeCell ref="A12:J12"/>
    <mergeCell ref="F5:J5"/>
    <mergeCell ref="F6:J6"/>
    <mergeCell ref="F7:J7"/>
    <mergeCell ref="F8:J8"/>
    <mergeCell ref="F9:J9"/>
    <mergeCell ref="F10:J10"/>
    <mergeCell ref="F11:J11"/>
    <mergeCell ref="H14:J14"/>
    <mergeCell ref="C15:C18"/>
    <mergeCell ref="D15:D18"/>
    <mergeCell ref="A59:J59"/>
    <mergeCell ref="A14:A18"/>
    <mergeCell ref="B14:B18"/>
    <mergeCell ref="C14:F14"/>
    <mergeCell ref="G14:G18"/>
    <mergeCell ref="A69:J69"/>
    <mergeCell ref="J15:J18"/>
    <mergeCell ref="A21:J21"/>
    <mergeCell ref="A43:J43"/>
    <mergeCell ref="A50:J50"/>
    <mergeCell ref="E15:E18"/>
    <mergeCell ref="F15:F18"/>
    <mergeCell ref="H15:H18"/>
    <mergeCell ref="I15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Mewova</dc:creator>
  <cp:keywords/>
  <dc:description/>
  <cp:lastModifiedBy>Naumova</cp:lastModifiedBy>
  <cp:lastPrinted>2009-07-20T04:09:48Z</cp:lastPrinted>
  <dcterms:created xsi:type="dcterms:W3CDTF">2009-04-13T08:52:58Z</dcterms:created>
  <dcterms:modified xsi:type="dcterms:W3CDTF">2009-07-27T10:09:07Z</dcterms:modified>
  <cp:category/>
  <cp:version/>
  <cp:contentType/>
  <cp:contentStatus/>
</cp:coreProperties>
</file>