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'Отчет'!$20:$20</definedName>
    <definedName name="_xlnm.Print_Area" localSheetId="0">'Отчет'!$A$1:$R$119</definedName>
  </definedNames>
  <calcPr fullCalcOnLoad="1"/>
</workbook>
</file>

<file path=xl/sharedStrings.xml><?xml version="1.0" encoding="utf-8"?>
<sst xmlns="http://schemas.openxmlformats.org/spreadsheetml/2006/main" count="305" uniqueCount="112">
  <si>
    <t xml:space="preserve"> </t>
  </si>
  <si>
    <t xml:space="preserve">  </t>
  </si>
  <si>
    <t>Наименование</t>
  </si>
  <si>
    <t>Мэр ЗАТО Северск                                  Н.И.Кузьменко</t>
  </si>
  <si>
    <t>Целевая статья</t>
  </si>
  <si>
    <t>Вид расхода</t>
  </si>
  <si>
    <t>Экон. Ст.</t>
  </si>
  <si>
    <t>План на 2010 год</t>
  </si>
  <si>
    <t>План на 2011 год</t>
  </si>
  <si>
    <t>Всего</t>
  </si>
  <si>
    <t>Действующие обязательства</t>
  </si>
  <si>
    <t>Принимаемые обязательства</t>
  </si>
  <si>
    <t>План 2009 года</t>
  </si>
  <si>
    <t>от____________2009 №______</t>
  </si>
  <si>
    <t>План на 2012 год</t>
  </si>
  <si>
    <t xml:space="preserve"> Расчет  за период с 01 Октября 2009 г. по 04 Октября 2009 г.</t>
  </si>
  <si>
    <t xml:space="preserve"> Все источники.</t>
  </si>
  <si>
    <t>Свод по очередностям расходов.</t>
  </si>
  <si>
    <t xml:space="preserve">Задана маска для классификации:--- **** ------- --- --- 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</si>
  <si>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</si>
  <si>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</si>
  <si>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</si>
  <si>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</si>
  <si>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</si>
  <si>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</si>
  <si>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</si>
  <si>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</si>
  <si>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Строительство инженерных сетей 10 микрорайона (4-я очередь)</t>
  </si>
  <si>
    <t>Строительство 5-этажного жилого здания по ул.Кирова в пос.Самусь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</si>
  <si>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</si>
  <si>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</si>
  <si>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</si>
  <si>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</si>
  <si>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</si>
  <si>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Строительство детского сада на 130 мест по ул.Судостроителей, д.6, в пос.Самусь</t>
  </si>
  <si>
    <t>За счет остатка субсидии федерального бюджета прошлых лет на развитие и поддержку социальной и инженерной инфраструктуры закрытых административно - территориальных образований, в том числе: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</si>
  <si>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</si>
  <si>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</si>
  <si>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</si>
  <si>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0502</t>
  </si>
  <si>
    <t>Коммунальное хозяйство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</si>
  <si>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</si>
  <si>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</si>
  <si>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Строительство водопроводной насосной станции 2-го подъема на площадке водозабора № 1 г.Северска Томской области (ПИР) за счет ФНР</t>
  </si>
  <si>
    <t>Реконструкция здания по ул.Транспортной, 16 под городской архив (ПИР)</t>
  </si>
  <si>
    <t>реконструкция напорных коллекторов 500 мм от задвижек в машзале КНС-4а до существующих точек перекладываемого коллектора 500 мм за счет ФНР</t>
  </si>
  <si>
    <t>0503</t>
  </si>
  <si>
    <t>Благоустройство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</si>
  <si>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</si>
  <si>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Реконструкция автодороги № 10 г.Северска (ПИР)</t>
  </si>
  <si>
    <t>Строительство автодороги "ул.Солнечная - Северная автодорога" в 12 микрорайоне (ПИР)</t>
  </si>
  <si>
    <t>Строительство автостоянки по ул.Лесной, 13а, РЭО ГИБДД УВД МВД России в г.Северск</t>
  </si>
  <si>
    <t>Наружное освещение Иглаково (ул.Трудовая), в т.ч. ПИР</t>
  </si>
  <si>
    <t>Строительство почетной аллеи на существующем кладбище на 20 захоронений (ПИР) за счет ФНР</t>
  </si>
  <si>
    <t>0701</t>
  </si>
  <si>
    <t>Дошкольное образование</t>
  </si>
  <si>
    <t>Строительство детского сада на 320 мест в микрорайоне № 10 (ПИР)</t>
  </si>
  <si>
    <t>0702</t>
  </si>
  <si>
    <t>Общее образование</t>
  </si>
  <si>
    <t>Cтроительство спортивного межшкольного комплекса МОУ "СОШ № 81", МОУ "СОШ № 83" за счет средств  ФНР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</si>
  <si>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</si>
  <si>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</si>
  <si>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</si>
  <si>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</si>
  <si>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Строительство многопрофильного спортивного комплекса на ул.Калинина (ПИР)</t>
  </si>
  <si>
    <t>За счет остатка субсидии федерального бюджета прошлых лет на обеспечение автомобильными дорогами новых микрорайонов, в том числе:</t>
  </si>
  <si>
    <t>0400</t>
  </si>
  <si>
    <t>Национальная экономика</t>
  </si>
  <si>
    <t>0409</t>
  </si>
  <si>
    <t>Дорожное хозяйство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</si>
  <si>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</si>
  <si>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Реконструкция автодороги ЦКПП - Путепровод</t>
  </si>
  <si>
    <t xml:space="preserve"> 1</t>
  </si>
  <si>
    <t xml:space="preserve"> 2</t>
  </si>
  <si>
    <t xml:space="preserve"> 3</t>
  </si>
  <si>
    <t>Раздел, подраздел</t>
  </si>
  <si>
    <t>I</t>
  </si>
  <si>
    <t>II</t>
  </si>
  <si>
    <t>III</t>
  </si>
  <si>
    <t>IV</t>
  </si>
  <si>
    <t>V</t>
  </si>
  <si>
    <t>VI</t>
  </si>
  <si>
    <t xml:space="preserve">ПЕРЕЧЕНЬ </t>
  </si>
  <si>
    <t>объектов капитального строительства муниципальной собственности 
ЗАТО Северск на 2010 год</t>
  </si>
  <si>
    <t xml:space="preserve">За счет субсидии федерального бюджета на обеспечение автомобильными дорогами новых микрорайонов, в том числе:
</t>
  </si>
  <si>
    <t>За счет субсидии федерального бюджета для обеспечения земельных участков коммунальной инфраструктурой 
в целях жилищного строительства, в том числе: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</si>
  <si>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годы, в том числе:</t>
  </si>
  <si>
    <t>- реконструкция КНС-1а, коллекторов от КНС-1 до КОС,
от общественных зданий пос.Иглаково и от КНС - 4а г.Северска   
(2-й этап)</t>
  </si>
  <si>
    <t>- инженерные сети 10 микрорайона (4-ая очередь), ул.Ленинградская - ул.Славского. Магистральная теплосеть</t>
  </si>
  <si>
    <t>VII</t>
  </si>
  <si>
    <t>За счет остатка субсидии федерального бюджета прошлых лет на развитие социальной и инженерной инфраструктуры муниципальных образований, в том числе:</t>
  </si>
  <si>
    <t>Областная целевая программа "Питьевая вода Томской области" (2005-2011 годы) - строительство водопроводной насосной станции 2-го подъема на площадке водозабора № 1 г.Северска Томской области</t>
  </si>
  <si>
    <t>к Решению Думы ЗАТО Северск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</si>
  <si>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 - инженерные сети 10 микрорайона (4-ая очередь), ул.Ленинградская - ул.Славского. Магистральная теплосеть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</si>
  <si>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
в пос.Самусь (ПИР)</t>
  </si>
  <si>
    <t>Строительство временного тротуара вдоль бульвара 
в 10 микрорайоне за счет ФНР</t>
  </si>
  <si>
    <t>Программа "Комплексное развитие систем коммунальной инфраструктуры ЗАТО Северск" на 2007-2011 годы, 
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</si>
  <si>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</si>
  <si>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</si>
  <si>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 xml:space="preserve">- реконструкция теплосети микрорайона Сосновка 
в г.Северске </t>
  </si>
  <si>
    <t>- реконструкция системы водоснабжения пос.Самусь</t>
  </si>
  <si>
    <t>Курапова Ольга Николаевна</t>
  </si>
  <si>
    <t>77 39 25</t>
  </si>
  <si>
    <t>Ожидаемое исполнение</t>
  </si>
  <si>
    <t>Утверждено Думой ЗАТО Северск по состоянию на 01.10.2009</t>
  </si>
  <si>
    <t>2010 к 2009 году (%)         (8/4)</t>
  </si>
  <si>
    <t>Реконструкция автодороги № 10 г.Северска, в т.ч. ПИР</t>
  </si>
  <si>
    <t xml:space="preserve">Приложение 11 </t>
  </si>
  <si>
    <t>За счет остатка субсидии областного бюджета прошлых лет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
с законодательством Российской Федерации, в том числе:</t>
  </si>
  <si>
    <t>2010 к 2009 году (%)         (5/4)</t>
  </si>
  <si>
    <t>ВСЕГО</t>
  </si>
  <si>
    <t>(тыс.руб.)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</si>
</sst>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24" borderId="0" xfId="52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3" fillId="0" borderId="14" xfId="0" applyNumberFormat="1" applyFont="1" applyFill="1" applyBorder="1" applyAlignment="1" applyProtection="1">
      <alignment horizontal="center" vertical="center" wrapText="1"/>
      <protection/>
    </xf>
    <xf numFmtId="165" fontId="3" fillId="0" borderId="12" xfId="0" applyNumberFormat="1" applyFont="1" applyFill="1" applyBorder="1" applyAlignment="1" applyProtection="1">
      <alignment horizontal="center" vertical="center" wrapText="1"/>
      <protection/>
    </xf>
    <xf numFmtId="165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showZeros="0" tabSelected="1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13" customWidth="1"/>
    <col min="2" max="3" width="8.7109375" style="13" hidden="1" customWidth="1"/>
    <col min="4" max="4" width="6.28125" style="14" hidden="1" customWidth="1"/>
    <col min="5" max="5" width="90.421875" style="34" customWidth="1"/>
    <col min="6" max="10" width="15.140625" style="15" customWidth="1"/>
    <col min="11" max="11" width="17.7109375" style="15" hidden="1" customWidth="1"/>
    <col min="12" max="16" width="17.7109375" style="17" hidden="1" customWidth="1"/>
    <col min="17" max="17" width="11.57421875" style="17" hidden="1" customWidth="1"/>
    <col min="18" max="18" width="10.57421875" style="17" customWidth="1"/>
    <col min="19" max="16384" width="8.8515625" style="17" customWidth="1"/>
  </cols>
  <sheetData>
    <row r="1" spans="2:10" ht="15.75">
      <c r="B1" s="13" t="s">
        <v>0</v>
      </c>
      <c r="C1" s="13" t="s">
        <v>0</v>
      </c>
      <c r="G1" s="16"/>
      <c r="H1" s="15" t="s">
        <v>107</v>
      </c>
      <c r="I1" s="16"/>
      <c r="J1" s="16"/>
    </row>
    <row r="2" spans="1:10" ht="15.75">
      <c r="A2" s="13" t="s">
        <v>1</v>
      </c>
      <c r="B2" s="13" t="s">
        <v>1</v>
      </c>
      <c r="C2" s="13" t="s">
        <v>1</v>
      </c>
      <c r="G2" s="18"/>
      <c r="H2" s="19" t="s">
        <v>92</v>
      </c>
      <c r="I2" s="16"/>
      <c r="J2" s="16"/>
    </row>
    <row r="3" spans="1:10" ht="15.75">
      <c r="A3" s="13" t="s">
        <v>1</v>
      </c>
      <c r="B3" s="13" t="s">
        <v>1</v>
      </c>
      <c r="C3" s="13" t="s">
        <v>1</v>
      </c>
      <c r="G3" s="2"/>
      <c r="H3" s="2" t="s">
        <v>13</v>
      </c>
      <c r="I3" s="16"/>
      <c r="J3" s="16"/>
    </row>
    <row r="4" spans="1:10" ht="15.75">
      <c r="A4" s="13" t="s">
        <v>1</v>
      </c>
      <c r="B4" s="13" t="s">
        <v>1</v>
      </c>
      <c r="C4" s="13" t="s">
        <v>1</v>
      </c>
      <c r="D4" s="14" t="s">
        <v>0</v>
      </c>
      <c r="E4" s="34" t="s">
        <v>0</v>
      </c>
      <c r="G4" s="16"/>
      <c r="H4" s="16"/>
      <c r="I4" s="16"/>
      <c r="J4" s="16"/>
    </row>
    <row r="5" spans="1:13" ht="22.5" customHeight="1">
      <c r="A5" s="13" t="s">
        <v>1</v>
      </c>
      <c r="B5" s="13" t="s">
        <v>1</v>
      </c>
      <c r="C5" s="13" t="s">
        <v>1</v>
      </c>
      <c r="D5" s="14" t="s">
        <v>0</v>
      </c>
      <c r="E5" s="40" t="s">
        <v>82</v>
      </c>
      <c r="F5" s="41"/>
      <c r="G5" s="41"/>
      <c r="H5" s="41"/>
      <c r="I5" s="38"/>
      <c r="J5" s="38"/>
      <c r="K5" s="38"/>
      <c r="L5" s="38"/>
      <c r="M5" s="38"/>
    </row>
    <row r="6" spans="1:4" ht="15.75" hidden="1">
      <c r="A6" s="13" t="s">
        <v>1</v>
      </c>
      <c r="B6" s="13" t="s">
        <v>1</v>
      </c>
      <c r="C6" s="13" t="s">
        <v>1</v>
      </c>
      <c r="D6" s="14" t="s">
        <v>15</v>
      </c>
    </row>
    <row r="7" spans="1:4" ht="15.75" hidden="1">
      <c r="A7" s="13" t="s">
        <v>1</v>
      </c>
      <c r="B7" s="13" t="s">
        <v>1</v>
      </c>
      <c r="C7" s="13" t="s">
        <v>1</v>
      </c>
      <c r="D7" s="14" t="s">
        <v>16</v>
      </c>
    </row>
    <row r="8" ht="15.75" hidden="1">
      <c r="D8" s="14" t="s">
        <v>0</v>
      </c>
    </row>
    <row r="9" ht="15.75" hidden="1">
      <c r="D9" s="14" t="s">
        <v>17</v>
      </c>
    </row>
    <row r="10" ht="15.75" hidden="1">
      <c r="D10" s="14" t="s">
        <v>18</v>
      </c>
    </row>
    <row r="11" ht="15.75" hidden="1"/>
    <row r="12" ht="15.75" hidden="1"/>
    <row r="13" ht="15.75" hidden="1"/>
    <row r="14" ht="15.75" hidden="1"/>
    <row r="15" spans="5:8" ht="33" customHeight="1">
      <c r="E15" s="42" t="s">
        <v>83</v>
      </c>
      <c r="F15" s="43"/>
      <c r="G15" s="44"/>
      <c r="H15" s="44"/>
    </row>
    <row r="16" spans="1:11" s="22" customFormat="1" ht="15.75">
      <c r="A16" s="20"/>
      <c r="B16" s="20"/>
      <c r="C16" s="20"/>
      <c r="D16" s="21"/>
      <c r="E16" s="35"/>
      <c r="F16" s="16"/>
      <c r="G16" s="16"/>
      <c r="H16" s="16"/>
      <c r="I16" s="16"/>
      <c r="J16" s="39" t="s">
        <v>111</v>
      </c>
      <c r="K16" s="16"/>
    </row>
    <row r="17" spans="1:18" s="22" customFormat="1" ht="9" customHeight="1">
      <c r="A17" s="53" t="s">
        <v>75</v>
      </c>
      <c r="B17" s="23"/>
      <c r="C17" s="23"/>
      <c r="D17" s="24"/>
      <c r="E17" s="56" t="s">
        <v>2</v>
      </c>
      <c r="F17" s="45" t="s">
        <v>12</v>
      </c>
      <c r="G17" s="45"/>
      <c r="H17" s="46" t="s">
        <v>9</v>
      </c>
      <c r="I17" s="49" t="s">
        <v>7</v>
      </c>
      <c r="J17" s="50"/>
      <c r="K17" s="45" t="s">
        <v>8</v>
      </c>
      <c r="L17" s="45"/>
      <c r="M17" s="45"/>
      <c r="N17" s="45" t="s">
        <v>14</v>
      </c>
      <c r="O17" s="45"/>
      <c r="P17" s="45"/>
      <c r="Q17" s="59" t="s">
        <v>105</v>
      </c>
      <c r="R17" s="59" t="s">
        <v>109</v>
      </c>
    </row>
    <row r="18" spans="1:18" s="22" customFormat="1" ht="9" customHeight="1">
      <c r="A18" s="54"/>
      <c r="B18" s="25"/>
      <c r="C18" s="25"/>
      <c r="D18" s="26"/>
      <c r="E18" s="57"/>
      <c r="F18" s="45"/>
      <c r="G18" s="45"/>
      <c r="H18" s="47"/>
      <c r="I18" s="51"/>
      <c r="J18" s="52"/>
      <c r="K18" s="45"/>
      <c r="L18" s="45"/>
      <c r="M18" s="45"/>
      <c r="N18" s="45"/>
      <c r="O18" s="45"/>
      <c r="P18" s="45"/>
      <c r="Q18" s="60"/>
      <c r="R18" s="60"/>
    </row>
    <row r="19" spans="1:18" s="22" customFormat="1" ht="83.25" customHeight="1">
      <c r="A19" s="55"/>
      <c r="B19" s="3" t="s">
        <v>4</v>
      </c>
      <c r="C19" s="3" t="s">
        <v>5</v>
      </c>
      <c r="D19" s="4" t="s">
        <v>6</v>
      </c>
      <c r="E19" s="58"/>
      <c r="F19" s="1" t="s">
        <v>104</v>
      </c>
      <c r="G19" s="12" t="s">
        <v>103</v>
      </c>
      <c r="H19" s="48"/>
      <c r="I19" s="12" t="s">
        <v>10</v>
      </c>
      <c r="J19" s="12" t="s">
        <v>11</v>
      </c>
      <c r="K19" s="12" t="s">
        <v>9</v>
      </c>
      <c r="L19" s="12" t="s">
        <v>10</v>
      </c>
      <c r="M19" s="12" t="s">
        <v>11</v>
      </c>
      <c r="N19" s="12" t="s">
        <v>9</v>
      </c>
      <c r="O19" s="12" t="s">
        <v>10</v>
      </c>
      <c r="P19" s="12" t="s">
        <v>11</v>
      </c>
      <c r="Q19" s="61"/>
      <c r="R19" s="61"/>
    </row>
    <row r="20" spans="1:18" s="22" customFormat="1" ht="14.25" customHeight="1">
      <c r="A20" s="25" t="s">
        <v>72</v>
      </c>
      <c r="B20" s="25" t="s">
        <v>73</v>
      </c>
      <c r="C20" s="25" t="s">
        <v>74</v>
      </c>
      <c r="D20" s="5">
        <v>4</v>
      </c>
      <c r="E20" s="36">
        <v>2</v>
      </c>
      <c r="F20" s="27">
        <v>3</v>
      </c>
      <c r="G20" s="27">
        <v>4</v>
      </c>
      <c r="H20" s="27">
        <v>5</v>
      </c>
      <c r="I20" s="27">
        <v>6</v>
      </c>
      <c r="J20" s="27">
        <v>7</v>
      </c>
      <c r="K20" s="27">
        <v>11</v>
      </c>
      <c r="L20" s="27">
        <v>12</v>
      </c>
      <c r="M20" s="27">
        <v>13</v>
      </c>
      <c r="N20" s="27">
        <v>14</v>
      </c>
      <c r="O20" s="27">
        <v>15</v>
      </c>
      <c r="P20" s="27">
        <v>16</v>
      </c>
      <c r="Q20" s="28">
        <v>8</v>
      </c>
      <c r="R20" s="28">
        <v>8</v>
      </c>
    </row>
    <row r="21" spans="1:18" s="22" customFormat="1" ht="47.25">
      <c r="A21" s="11" t="s">
        <v>76</v>
      </c>
      <c r="B21" s="11"/>
      <c r="C21" s="11"/>
      <c r="D21" s="30"/>
      <c r="E21" s="6" t="s">
        <v>19</v>
      </c>
      <c r="F21" s="7">
        <v>302679</v>
      </c>
      <c r="G21" s="7">
        <v>302679</v>
      </c>
      <c r="H21" s="7">
        <f>SUM(H22)</f>
        <v>189140.2</v>
      </c>
      <c r="I21" s="7">
        <f>SUM(I22)</f>
        <v>189140.2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29"/>
      <c r="R21" s="31">
        <v>62.49</v>
      </c>
    </row>
    <row r="22" spans="1:18" ht="21" customHeight="1">
      <c r="A22" s="11" t="s">
        <v>20</v>
      </c>
      <c r="B22" s="11"/>
      <c r="C22" s="11"/>
      <c r="D22" s="30"/>
      <c r="E22" s="6" t="s">
        <v>21</v>
      </c>
      <c r="F22" s="7">
        <v>256591</v>
      </c>
      <c r="G22" s="7">
        <v>256591</v>
      </c>
      <c r="H22" s="7">
        <f>SUM(H23)</f>
        <v>189140.2</v>
      </c>
      <c r="I22" s="7">
        <f>SUM(I23)</f>
        <v>189140.2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29"/>
      <c r="R22" s="31">
        <v>73.71</v>
      </c>
    </row>
    <row r="23" spans="1:18" ht="21" customHeight="1">
      <c r="A23" s="11" t="s">
        <v>22</v>
      </c>
      <c r="B23" s="11"/>
      <c r="C23" s="11"/>
      <c r="D23" s="30"/>
      <c r="E23" s="6" t="s">
        <v>23</v>
      </c>
      <c r="F23" s="7">
        <v>256591</v>
      </c>
      <c r="G23" s="7">
        <v>256591</v>
      </c>
      <c r="H23" s="7">
        <f>SUM(H28:H29)</f>
        <v>189140.2</v>
      </c>
      <c r="I23" s="7">
        <f>SUM(I28:I29)</f>
        <v>189140.2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29"/>
      <c r="R23" s="31">
        <v>73.71</v>
      </c>
    </row>
    <row r="24" spans="1:18" ht="18.75" customHeight="1">
      <c r="A24" s="11" t="s">
        <v>22</v>
      </c>
      <c r="B24" s="11" t="s">
        <v>0</v>
      </c>
      <c r="C24" s="11" t="s">
        <v>0</v>
      </c>
      <c r="D24" s="30" t="s">
        <v>0</v>
      </c>
      <c r="E24" s="6" t="s">
        <v>24</v>
      </c>
      <c r="F24" s="7">
        <v>82556.4</v>
      </c>
      <c r="G24" s="7">
        <v>82556.4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29"/>
      <c r="R24" s="31"/>
    </row>
    <row r="25" spans="1:18" ht="18.75" customHeight="1">
      <c r="A25" s="11" t="s">
        <v>22</v>
      </c>
      <c r="B25" s="11" t="s">
        <v>0</v>
      </c>
      <c r="C25" s="11" t="s">
        <v>0</v>
      </c>
      <c r="D25" s="30" t="s">
        <v>0</v>
      </c>
      <c r="E25" s="6" t="s">
        <v>25</v>
      </c>
      <c r="F25" s="7">
        <v>5089</v>
      </c>
      <c r="G25" s="7">
        <v>5089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29"/>
      <c r="R25" s="31"/>
    </row>
    <row r="26" spans="1:18" ht="18.75" customHeight="1">
      <c r="A26" s="11" t="s">
        <v>22</v>
      </c>
      <c r="B26" s="11" t="s">
        <v>0</v>
      </c>
      <c r="C26" s="11" t="s">
        <v>0</v>
      </c>
      <c r="D26" s="30" t="s">
        <v>0</v>
      </c>
      <c r="E26" s="6" t="s">
        <v>26</v>
      </c>
      <c r="F26" s="7">
        <v>32053.6</v>
      </c>
      <c r="G26" s="7">
        <v>32053.6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29"/>
      <c r="R26" s="31"/>
    </row>
    <row r="27" spans="1:18" ht="18.75" customHeight="1">
      <c r="A27" s="11" t="s">
        <v>22</v>
      </c>
      <c r="B27" s="11" t="s">
        <v>0</v>
      </c>
      <c r="C27" s="11" t="s">
        <v>0</v>
      </c>
      <c r="D27" s="30" t="s">
        <v>0</v>
      </c>
      <c r="E27" s="6" t="s">
        <v>27</v>
      </c>
      <c r="F27" s="7">
        <v>25000</v>
      </c>
      <c r="G27" s="7">
        <v>25000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29"/>
      <c r="R27" s="31"/>
    </row>
    <row r="28" spans="1:18" ht="15.75">
      <c r="A28" s="11" t="s">
        <v>22</v>
      </c>
      <c r="B28" s="11" t="s">
        <v>0</v>
      </c>
      <c r="C28" s="11" t="s">
        <v>0</v>
      </c>
      <c r="D28" s="30" t="s">
        <v>0</v>
      </c>
      <c r="E28" s="6" t="s">
        <v>28</v>
      </c>
      <c r="F28" s="7">
        <v>30000</v>
      </c>
      <c r="G28" s="7">
        <v>30000</v>
      </c>
      <c r="H28" s="7">
        <v>94122.3</v>
      </c>
      <c r="I28" s="7">
        <v>94122.3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29"/>
      <c r="R28" s="31">
        <v>313.7</v>
      </c>
    </row>
    <row r="29" spans="1:18" ht="15.75">
      <c r="A29" s="11" t="s">
        <v>22</v>
      </c>
      <c r="B29" s="11" t="s">
        <v>0</v>
      </c>
      <c r="C29" s="11" t="s">
        <v>0</v>
      </c>
      <c r="D29" s="30" t="s">
        <v>0</v>
      </c>
      <c r="E29" s="6" t="s">
        <v>106</v>
      </c>
      <c r="F29" s="7">
        <v>81892</v>
      </c>
      <c r="G29" s="7">
        <v>81892</v>
      </c>
      <c r="H29" s="7">
        <v>95017.9</v>
      </c>
      <c r="I29" s="7">
        <v>95017.9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29"/>
      <c r="R29" s="29">
        <v>116.02</v>
      </c>
    </row>
    <row r="30" spans="1:18" ht="15.75">
      <c r="A30" s="11" t="s">
        <v>30</v>
      </c>
      <c r="B30" s="11"/>
      <c r="C30" s="11"/>
      <c r="D30" s="30"/>
      <c r="E30" s="6" t="s">
        <v>31</v>
      </c>
      <c r="F30" s="7">
        <v>46088</v>
      </c>
      <c r="G30" s="7">
        <v>46088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29"/>
      <c r="R30" s="29"/>
    </row>
    <row r="31" spans="1:18" ht="15.75">
      <c r="A31" s="11" t="s">
        <v>32</v>
      </c>
      <c r="B31" s="11"/>
      <c r="C31" s="11"/>
      <c r="D31" s="30"/>
      <c r="E31" s="6" t="s">
        <v>33</v>
      </c>
      <c r="F31" s="7">
        <v>46088</v>
      </c>
      <c r="G31" s="7">
        <v>46088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29"/>
      <c r="R31" s="29"/>
    </row>
    <row r="32" spans="1:18" ht="15.75">
      <c r="A32" s="11" t="s">
        <v>32</v>
      </c>
      <c r="B32" s="11" t="s">
        <v>0</v>
      </c>
      <c r="C32" s="11" t="s">
        <v>0</v>
      </c>
      <c r="D32" s="30" t="s">
        <v>0</v>
      </c>
      <c r="E32" s="6" t="s">
        <v>34</v>
      </c>
      <c r="F32" s="7">
        <v>46088</v>
      </c>
      <c r="G32" s="7">
        <v>46088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29"/>
      <c r="R32" s="29"/>
    </row>
    <row r="33" spans="1:18" ht="47.25">
      <c r="A33" s="11" t="s">
        <v>77</v>
      </c>
      <c r="B33" s="11"/>
      <c r="C33" s="11"/>
      <c r="D33" s="30"/>
      <c r="E33" s="6" t="s">
        <v>35</v>
      </c>
      <c r="F33" s="7">
        <v>22796.96855</v>
      </c>
      <c r="G33" s="7">
        <v>22796.96855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29"/>
      <c r="R33" s="29"/>
    </row>
    <row r="34" spans="1:18" ht="16.5" customHeight="1">
      <c r="A34" s="11" t="s">
        <v>20</v>
      </c>
      <c r="B34" s="11"/>
      <c r="C34" s="11"/>
      <c r="D34" s="30"/>
      <c r="E34" s="6" t="s">
        <v>21</v>
      </c>
      <c r="F34" s="7">
        <v>11374.79003</v>
      </c>
      <c r="G34" s="7">
        <v>11374.79003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29"/>
      <c r="R34" s="29"/>
    </row>
    <row r="35" spans="1:18" ht="16.5" customHeight="1">
      <c r="A35" s="11" t="s">
        <v>22</v>
      </c>
      <c r="B35" s="11"/>
      <c r="C35" s="11"/>
      <c r="D35" s="30"/>
      <c r="E35" s="6" t="s">
        <v>23</v>
      </c>
      <c r="F35" s="7">
        <v>11374.79003</v>
      </c>
      <c r="G35" s="7">
        <v>11374.79003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29"/>
      <c r="R35" s="29"/>
    </row>
    <row r="36" spans="1:18" ht="16.5" customHeight="1">
      <c r="A36" s="11" t="s">
        <v>22</v>
      </c>
      <c r="B36" s="11" t="s">
        <v>0</v>
      </c>
      <c r="C36" s="11" t="s">
        <v>0</v>
      </c>
      <c r="D36" s="30" t="s">
        <v>0</v>
      </c>
      <c r="E36" s="6" t="s">
        <v>36</v>
      </c>
      <c r="F36" s="7">
        <v>5791.42536</v>
      </c>
      <c r="G36" s="7">
        <v>5791.42536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29"/>
      <c r="R36" s="29"/>
    </row>
    <row r="37" spans="1:18" ht="16.5" customHeight="1">
      <c r="A37" s="11" t="s">
        <v>22</v>
      </c>
      <c r="B37" s="11" t="s">
        <v>0</v>
      </c>
      <c r="C37" s="11" t="s">
        <v>0</v>
      </c>
      <c r="D37" s="30" t="s">
        <v>0</v>
      </c>
      <c r="E37" s="6" t="s">
        <v>37</v>
      </c>
      <c r="F37" s="7">
        <v>5583.36467</v>
      </c>
      <c r="G37" s="7">
        <v>5583.36467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29"/>
      <c r="R37" s="29"/>
    </row>
    <row r="38" spans="1:18" ht="16.5" customHeight="1">
      <c r="A38" s="11" t="s">
        <v>30</v>
      </c>
      <c r="B38" s="11"/>
      <c r="C38" s="11"/>
      <c r="D38" s="30"/>
      <c r="E38" s="6" t="s">
        <v>31</v>
      </c>
      <c r="F38" s="7">
        <v>11422.17852</v>
      </c>
      <c r="G38" s="7">
        <v>11422.17852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29"/>
      <c r="R38" s="29"/>
    </row>
    <row r="39" spans="1:18" ht="16.5" customHeight="1">
      <c r="A39" s="11" t="s">
        <v>32</v>
      </c>
      <c r="B39" s="11"/>
      <c r="C39" s="11"/>
      <c r="D39" s="30"/>
      <c r="E39" s="6" t="s">
        <v>33</v>
      </c>
      <c r="F39" s="7">
        <v>11422.17852</v>
      </c>
      <c r="G39" s="7">
        <v>11422.17852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29"/>
      <c r="R39" s="29"/>
    </row>
    <row r="40" spans="1:18" ht="15.75">
      <c r="A40" s="11" t="s">
        <v>32</v>
      </c>
      <c r="B40" s="11" t="s">
        <v>0</v>
      </c>
      <c r="C40" s="11" t="s">
        <v>0</v>
      </c>
      <c r="D40" s="30" t="s">
        <v>0</v>
      </c>
      <c r="E40" s="6" t="s">
        <v>34</v>
      </c>
      <c r="F40" s="7">
        <v>11422.17852</v>
      </c>
      <c r="G40" s="7">
        <v>11422.17852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29"/>
      <c r="R40" s="29"/>
    </row>
    <row r="41" spans="1:18" ht="15.75">
      <c r="A41" s="11" t="s">
        <v>78</v>
      </c>
      <c r="B41" s="11"/>
      <c r="C41" s="11"/>
      <c r="D41" s="30"/>
      <c r="E41" s="6" t="s">
        <v>38</v>
      </c>
      <c r="F41" s="7">
        <f>SUM(F42+F66+F72)</f>
        <v>53558.11</v>
      </c>
      <c r="G41" s="7">
        <f>SUM(G42+G66+G72)</f>
        <v>53655.44</v>
      </c>
      <c r="H41" s="7"/>
      <c r="I41" s="7"/>
      <c r="J41" s="7"/>
      <c r="K41" s="7"/>
      <c r="L41" s="7"/>
      <c r="M41" s="7"/>
      <c r="N41" s="7"/>
      <c r="O41" s="7"/>
      <c r="P41" s="7"/>
      <c r="Q41" s="29"/>
      <c r="R41" s="31"/>
    </row>
    <row r="42" spans="1:18" ht="17.25" customHeight="1">
      <c r="A42" s="11" t="s">
        <v>20</v>
      </c>
      <c r="B42" s="11"/>
      <c r="C42" s="11"/>
      <c r="D42" s="30"/>
      <c r="E42" s="6" t="s">
        <v>21</v>
      </c>
      <c r="F42" s="7">
        <f>SUM(F43+F55)</f>
        <v>42620.61</v>
      </c>
      <c r="G42" s="7">
        <f>SUM(G43+G55)</f>
        <v>42717.94</v>
      </c>
      <c r="H42" s="7"/>
      <c r="I42" s="7"/>
      <c r="J42" s="7"/>
      <c r="K42" s="7"/>
      <c r="L42" s="7"/>
      <c r="M42" s="7"/>
      <c r="N42" s="7"/>
      <c r="O42" s="7"/>
      <c r="P42" s="7"/>
      <c r="Q42" s="29"/>
      <c r="R42" s="31"/>
    </row>
    <row r="43" spans="1:18" ht="18" customHeight="1">
      <c r="A43" s="11" t="s">
        <v>39</v>
      </c>
      <c r="B43" s="11"/>
      <c r="C43" s="11"/>
      <c r="D43" s="30"/>
      <c r="E43" s="6" t="s">
        <v>40</v>
      </c>
      <c r="F43" s="7">
        <f>SUM(F44+F45+F46+F47+F48+F53+F54)</f>
        <v>17353.91</v>
      </c>
      <c r="G43" s="7">
        <f>SUM(G44+G45+G46+G47+G48+G53+G54)</f>
        <v>17352.37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29"/>
      <c r="R43" s="29"/>
    </row>
    <row r="44" spans="1:18" ht="31.5">
      <c r="A44" s="11" t="s">
        <v>39</v>
      </c>
      <c r="B44" s="11" t="s">
        <v>0</v>
      </c>
      <c r="C44" s="11" t="s">
        <v>0</v>
      </c>
      <c r="D44" s="30" t="s">
        <v>0</v>
      </c>
      <c r="E44" s="6" t="s">
        <v>41</v>
      </c>
      <c r="F44" s="7">
        <v>116.49</v>
      </c>
      <c r="G44" s="7">
        <v>116.49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29"/>
      <c r="R44" s="29"/>
    </row>
    <row r="45" spans="1:18" ht="15.75">
      <c r="A45" s="11" t="s">
        <v>39</v>
      </c>
      <c r="B45" s="11" t="s">
        <v>0</v>
      </c>
      <c r="C45" s="11" t="s">
        <v>0</v>
      </c>
      <c r="D45" s="30" t="s">
        <v>0</v>
      </c>
      <c r="E45" s="6" t="s">
        <v>42</v>
      </c>
      <c r="F45" s="7">
        <v>0.44</v>
      </c>
      <c r="G45" s="7">
        <v>0.44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29"/>
      <c r="R45" s="29"/>
    </row>
    <row r="46" spans="1:18" ht="31.5">
      <c r="A46" s="11" t="s">
        <v>39</v>
      </c>
      <c r="B46" s="11" t="s">
        <v>0</v>
      </c>
      <c r="C46" s="11" t="s">
        <v>0</v>
      </c>
      <c r="D46" s="30" t="s">
        <v>0</v>
      </c>
      <c r="E46" s="6" t="s">
        <v>43</v>
      </c>
      <c r="F46" s="7">
        <v>505.58</v>
      </c>
      <c r="G46" s="7">
        <v>504.04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29"/>
      <c r="R46" s="29"/>
    </row>
    <row r="47" spans="1:18" ht="15.75">
      <c r="A47" s="11" t="s">
        <v>39</v>
      </c>
      <c r="B47" s="11" t="s">
        <v>0</v>
      </c>
      <c r="C47" s="11" t="s">
        <v>0</v>
      </c>
      <c r="D47" s="30" t="s">
        <v>0</v>
      </c>
      <c r="E47" s="6" t="s">
        <v>44</v>
      </c>
      <c r="F47" s="7">
        <v>170</v>
      </c>
      <c r="G47" s="7">
        <v>170</v>
      </c>
      <c r="H47" s="32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29"/>
      <c r="R47" s="29"/>
    </row>
    <row r="48" spans="1:18" ht="47.25">
      <c r="A48" s="11" t="s">
        <v>39</v>
      </c>
      <c r="B48" s="11"/>
      <c r="C48" s="11"/>
      <c r="D48" s="30"/>
      <c r="E48" s="6" t="s">
        <v>96</v>
      </c>
      <c r="F48" s="7">
        <f>SUM(F49:F52)</f>
        <v>13091.2</v>
      </c>
      <c r="G48" s="7">
        <f>SUM(G49:G52)</f>
        <v>13091.2</v>
      </c>
      <c r="H48" s="32"/>
      <c r="I48" s="7"/>
      <c r="J48" s="7"/>
      <c r="K48" s="7"/>
      <c r="L48" s="7"/>
      <c r="M48" s="7"/>
      <c r="N48" s="7"/>
      <c r="O48" s="7"/>
      <c r="P48" s="7"/>
      <c r="Q48" s="29"/>
      <c r="R48" s="29"/>
    </row>
    <row r="49" spans="1:18" ht="31.5">
      <c r="A49" s="11" t="s">
        <v>39</v>
      </c>
      <c r="B49" s="11"/>
      <c r="C49" s="11"/>
      <c r="D49" s="30"/>
      <c r="E49" s="6" t="s">
        <v>97</v>
      </c>
      <c r="F49" s="7">
        <v>2361.13</v>
      </c>
      <c r="G49" s="7">
        <v>2361.13</v>
      </c>
      <c r="H49" s="32"/>
      <c r="I49" s="7"/>
      <c r="J49" s="7"/>
      <c r="K49" s="7"/>
      <c r="L49" s="7"/>
      <c r="M49" s="7"/>
      <c r="N49" s="7"/>
      <c r="O49" s="7"/>
      <c r="P49" s="7"/>
      <c r="Q49" s="29"/>
      <c r="R49" s="29"/>
    </row>
    <row r="50" spans="1:18" ht="31.5">
      <c r="A50" s="11" t="s">
        <v>39</v>
      </c>
      <c r="B50" s="11"/>
      <c r="C50" s="11"/>
      <c r="D50" s="30"/>
      <c r="E50" s="6" t="s">
        <v>98</v>
      </c>
      <c r="F50" s="7">
        <v>7475.39</v>
      </c>
      <c r="G50" s="7">
        <v>7475.39</v>
      </c>
      <c r="H50" s="32"/>
      <c r="I50" s="7"/>
      <c r="J50" s="7"/>
      <c r="K50" s="7"/>
      <c r="L50" s="7"/>
      <c r="M50" s="7"/>
      <c r="N50" s="7"/>
      <c r="O50" s="7"/>
      <c r="P50" s="7"/>
      <c r="Q50" s="29"/>
      <c r="R50" s="29"/>
    </row>
    <row r="51" spans="1:18" ht="31.5">
      <c r="A51" s="11" t="s">
        <v>39</v>
      </c>
      <c r="B51" s="11"/>
      <c r="C51" s="11"/>
      <c r="D51" s="30"/>
      <c r="E51" s="6" t="s">
        <v>99</v>
      </c>
      <c r="F51" s="7">
        <v>2258.57</v>
      </c>
      <c r="G51" s="7">
        <v>2258.57</v>
      </c>
      <c r="H51" s="32"/>
      <c r="I51" s="7"/>
      <c r="J51" s="7"/>
      <c r="K51" s="7"/>
      <c r="L51" s="7"/>
      <c r="M51" s="7"/>
      <c r="N51" s="7"/>
      <c r="O51" s="7"/>
      <c r="P51" s="7"/>
      <c r="Q51" s="29"/>
      <c r="R51" s="29"/>
    </row>
    <row r="52" spans="1:18" ht="21.75" customHeight="1">
      <c r="A52" s="11" t="s">
        <v>39</v>
      </c>
      <c r="B52" s="11"/>
      <c r="C52" s="11"/>
      <c r="D52" s="30"/>
      <c r="E52" s="6" t="s">
        <v>100</v>
      </c>
      <c r="F52" s="7">
        <v>996.11</v>
      </c>
      <c r="G52" s="7">
        <v>996.11</v>
      </c>
      <c r="H52" s="32"/>
      <c r="I52" s="7"/>
      <c r="J52" s="7"/>
      <c r="K52" s="7"/>
      <c r="L52" s="7"/>
      <c r="M52" s="7"/>
      <c r="N52" s="7"/>
      <c r="O52" s="7"/>
      <c r="P52" s="7"/>
      <c r="Q52" s="29"/>
      <c r="R52" s="29"/>
    </row>
    <row r="53" spans="1:18" ht="85.5" customHeight="1">
      <c r="A53" s="11" t="s">
        <v>39</v>
      </c>
      <c r="B53" s="11"/>
      <c r="C53" s="11"/>
      <c r="D53" s="30"/>
      <c r="E53" s="8" t="s">
        <v>93</v>
      </c>
      <c r="F53" s="7">
        <v>2555.97</v>
      </c>
      <c r="G53" s="7">
        <v>2555.97</v>
      </c>
      <c r="H53" s="32"/>
      <c r="I53" s="7"/>
      <c r="J53" s="7"/>
      <c r="K53" s="7"/>
      <c r="L53" s="7"/>
      <c r="M53" s="7"/>
      <c r="N53" s="7"/>
      <c r="O53" s="7"/>
      <c r="P53" s="7"/>
      <c r="Q53" s="29"/>
      <c r="R53" s="29"/>
    </row>
    <row r="54" spans="1:18" ht="31.5">
      <c r="A54" s="11" t="s">
        <v>39</v>
      </c>
      <c r="B54" s="11" t="s">
        <v>0</v>
      </c>
      <c r="C54" s="11" t="s">
        <v>0</v>
      </c>
      <c r="D54" s="30" t="s">
        <v>0</v>
      </c>
      <c r="E54" s="6" t="s">
        <v>45</v>
      </c>
      <c r="F54" s="7">
        <v>914.23</v>
      </c>
      <c r="G54" s="7">
        <v>914.23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29"/>
      <c r="R54" s="29"/>
    </row>
    <row r="55" spans="1:18" ht="15.75">
      <c r="A55" s="11" t="s">
        <v>46</v>
      </c>
      <c r="B55" s="11"/>
      <c r="C55" s="11"/>
      <c r="D55" s="30"/>
      <c r="E55" s="6" t="s">
        <v>47</v>
      </c>
      <c r="F55" s="7">
        <f>SUM(F56:F62)</f>
        <v>25266.7</v>
      </c>
      <c r="G55" s="7">
        <f>SUM(G56:G63)</f>
        <v>25365.57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29"/>
      <c r="R55" s="29"/>
    </row>
    <row r="56" spans="1:18" ht="31.5">
      <c r="A56" s="11" t="s">
        <v>46</v>
      </c>
      <c r="B56" s="11" t="s">
        <v>0</v>
      </c>
      <c r="C56" s="11" t="s">
        <v>0</v>
      </c>
      <c r="D56" s="30" t="s">
        <v>0</v>
      </c>
      <c r="E56" s="6" t="s">
        <v>48</v>
      </c>
      <c r="F56" s="7">
        <v>17844</v>
      </c>
      <c r="G56" s="7">
        <v>17844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29"/>
      <c r="R56" s="29"/>
    </row>
    <row r="57" spans="1:18" ht="15.75">
      <c r="A57" s="11" t="s">
        <v>46</v>
      </c>
      <c r="B57" s="11" t="s">
        <v>0</v>
      </c>
      <c r="C57" s="11" t="s">
        <v>0</v>
      </c>
      <c r="D57" s="30" t="s">
        <v>0</v>
      </c>
      <c r="E57" s="6" t="s">
        <v>49</v>
      </c>
      <c r="F57" s="7">
        <v>610.5</v>
      </c>
      <c r="G57" s="7">
        <v>610.5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29"/>
      <c r="R57" s="29"/>
    </row>
    <row r="58" spans="1:18" ht="31.5">
      <c r="A58" s="11" t="s">
        <v>46</v>
      </c>
      <c r="B58" s="11" t="s">
        <v>0</v>
      </c>
      <c r="C58" s="11" t="s">
        <v>0</v>
      </c>
      <c r="D58" s="30" t="s">
        <v>0</v>
      </c>
      <c r="E58" s="6" t="s">
        <v>50</v>
      </c>
      <c r="F58" s="7">
        <v>1800</v>
      </c>
      <c r="G58" s="7">
        <v>1800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29"/>
      <c r="R58" s="29"/>
    </row>
    <row r="59" spans="1:18" ht="31.5">
      <c r="A59" s="11" t="s">
        <v>46</v>
      </c>
      <c r="B59" s="11" t="s">
        <v>0</v>
      </c>
      <c r="C59" s="11" t="s">
        <v>0</v>
      </c>
      <c r="D59" s="30" t="s">
        <v>0</v>
      </c>
      <c r="E59" s="6" t="s">
        <v>51</v>
      </c>
      <c r="F59" s="7">
        <v>920</v>
      </c>
      <c r="G59" s="7">
        <v>920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29"/>
      <c r="R59" s="29"/>
    </row>
    <row r="60" spans="1:18" ht="15.75">
      <c r="A60" s="11" t="s">
        <v>46</v>
      </c>
      <c r="B60" s="11" t="s">
        <v>0</v>
      </c>
      <c r="C60" s="11" t="s">
        <v>0</v>
      </c>
      <c r="D60" s="30" t="s">
        <v>0</v>
      </c>
      <c r="E60" s="6" t="s">
        <v>52</v>
      </c>
      <c r="F60" s="7">
        <v>1793.04</v>
      </c>
      <c r="G60" s="7">
        <v>1793.04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29"/>
      <c r="R60" s="29"/>
    </row>
    <row r="61" spans="1:18" ht="31.5">
      <c r="A61" s="11" t="s">
        <v>46</v>
      </c>
      <c r="B61" s="11" t="s">
        <v>0</v>
      </c>
      <c r="C61" s="11" t="s">
        <v>0</v>
      </c>
      <c r="D61" s="30" t="s">
        <v>0</v>
      </c>
      <c r="E61" s="6" t="s">
        <v>53</v>
      </c>
      <c r="F61" s="7">
        <v>99.16</v>
      </c>
      <c r="G61" s="7">
        <v>99.16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29"/>
      <c r="R61" s="29"/>
    </row>
    <row r="62" spans="1:18" ht="47.25">
      <c r="A62" s="11" t="s">
        <v>46</v>
      </c>
      <c r="B62" s="11"/>
      <c r="C62" s="11"/>
      <c r="D62" s="30"/>
      <c r="E62" s="6" t="s">
        <v>94</v>
      </c>
      <c r="F62" s="7">
        <v>2200</v>
      </c>
      <c r="G62" s="7">
        <v>2200</v>
      </c>
      <c r="H62" s="7"/>
      <c r="I62" s="7"/>
      <c r="J62" s="7"/>
      <c r="K62" s="7"/>
      <c r="L62" s="7"/>
      <c r="M62" s="7"/>
      <c r="N62" s="7"/>
      <c r="O62" s="7"/>
      <c r="P62" s="7"/>
      <c r="Q62" s="29"/>
      <c r="R62" s="29"/>
    </row>
    <row r="63" spans="1:18" ht="31.5">
      <c r="A63" s="11" t="s">
        <v>46</v>
      </c>
      <c r="B63" s="11"/>
      <c r="C63" s="11"/>
      <c r="D63" s="30"/>
      <c r="E63" s="6" t="s">
        <v>95</v>
      </c>
      <c r="F63" s="7">
        <v>98.87</v>
      </c>
      <c r="G63" s="7">
        <v>98.87</v>
      </c>
      <c r="H63" s="7"/>
      <c r="I63" s="7"/>
      <c r="J63" s="7"/>
      <c r="K63" s="7"/>
      <c r="L63" s="7"/>
      <c r="M63" s="7"/>
      <c r="N63" s="7"/>
      <c r="O63" s="7"/>
      <c r="P63" s="7"/>
      <c r="Q63" s="29"/>
      <c r="R63" s="29"/>
    </row>
    <row r="64" spans="1:18" ht="18" customHeight="1" hidden="1">
      <c r="A64" s="11"/>
      <c r="B64" s="11"/>
      <c r="C64" s="11"/>
      <c r="D64" s="30"/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9"/>
      <c r="R64" s="29"/>
    </row>
    <row r="65" spans="1:18" ht="18" customHeight="1" hidden="1">
      <c r="A65" s="11"/>
      <c r="B65" s="11"/>
      <c r="C65" s="11"/>
      <c r="D65" s="30"/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9"/>
      <c r="R65" s="29"/>
    </row>
    <row r="66" spans="1:18" ht="18" customHeight="1">
      <c r="A66" s="11" t="s">
        <v>30</v>
      </c>
      <c r="B66" s="11"/>
      <c r="C66" s="11"/>
      <c r="D66" s="30"/>
      <c r="E66" s="6" t="s">
        <v>31</v>
      </c>
      <c r="F66" s="7">
        <v>1237.5</v>
      </c>
      <c r="G66" s="7">
        <v>1237.5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29"/>
      <c r="R66" s="29"/>
    </row>
    <row r="67" spans="1:18" ht="18" customHeight="1">
      <c r="A67" s="11" t="s">
        <v>54</v>
      </c>
      <c r="B67" s="11"/>
      <c r="C67" s="11"/>
      <c r="D67" s="30"/>
      <c r="E67" s="6" t="s">
        <v>55</v>
      </c>
      <c r="F67" s="7">
        <v>485.3</v>
      </c>
      <c r="G67" s="7">
        <v>485.3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29"/>
      <c r="R67" s="29"/>
    </row>
    <row r="68" spans="1:18" ht="15.75">
      <c r="A68" s="11" t="s">
        <v>54</v>
      </c>
      <c r="B68" s="11" t="s">
        <v>0</v>
      </c>
      <c r="C68" s="11" t="s">
        <v>0</v>
      </c>
      <c r="D68" s="30" t="s">
        <v>0</v>
      </c>
      <c r="E68" s="6" t="s">
        <v>56</v>
      </c>
      <c r="F68" s="7">
        <v>330.01</v>
      </c>
      <c r="G68" s="7">
        <v>330.01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29"/>
      <c r="R68" s="29"/>
    </row>
    <row r="69" spans="1:18" ht="15.75">
      <c r="A69" s="11" t="s">
        <v>54</v>
      </c>
      <c r="B69" s="11" t="s">
        <v>0</v>
      </c>
      <c r="C69" s="11" t="s">
        <v>0</v>
      </c>
      <c r="D69" s="30" t="s">
        <v>0</v>
      </c>
      <c r="E69" s="6" t="s">
        <v>34</v>
      </c>
      <c r="F69" s="7">
        <v>155.29</v>
      </c>
      <c r="G69" s="7">
        <v>155.29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29"/>
      <c r="R69" s="29"/>
    </row>
    <row r="70" spans="1:18" ht="15.75">
      <c r="A70" s="11" t="s">
        <v>57</v>
      </c>
      <c r="B70" s="11"/>
      <c r="C70" s="11"/>
      <c r="D70" s="30"/>
      <c r="E70" s="6" t="s">
        <v>58</v>
      </c>
      <c r="F70" s="7">
        <v>752.2</v>
      </c>
      <c r="G70" s="7">
        <v>752.2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29"/>
      <c r="R70" s="29"/>
    </row>
    <row r="71" spans="1:18" ht="31.5">
      <c r="A71" s="11" t="s">
        <v>57</v>
      </c>
      <c r="B71" s="11" t="s">
        <v>0</v>
      </c>
      <c r="C71" s="11" t="s">
        <v>0</v>
      </c>
      <c r="D71" s="30" t="s">
        <v>0</v>
      </c>
      <c r="E71" s="6" t="s">
        <v>59</v>
      </c>
      <c r="F71" s="7">
        <v>752.2</v>
      </c>
      <c r="G71" s="7">
        <v>752.2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29"/>
      <c r="R71" s="29"/>
    </row>
    <row r="72" spans="1:18" ht="15.75">
      <c r="A72" s="11" t="s">
        <v>60</v>
      </c>
      <c r="B72" s="11"/>
      <c r="C72" s="11"/>
      <c r="D72" s="30"/>
      <c r="E72" s="6" t="s">
        <v>61</v>
      </c>
      <c r="F72" s="7">
        <v>9700</v>
      </c>
      <c r="G72" s="7">
        <v>9700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29"/>
      <c r="R72" s="29"/>
    </row>
    <row r="73" spans="1:18" ht="15.75">
      <c r="A73" s="11" t="s">
        <v>62</v>
      </c>
      <c r="B73" s="11"/>
      <c r="C73" s="11"/>
      <c r="D73" s="30"/>
      <c r="E73" s="6" t="s">
        <v>63</v>
      </c>
      <c r="F73" s="7">
        <v>9700</v>
      </c>
      <c r="G73" s="7">
        <v>9700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29"/>
      <c r="R73" s="29"/>
    </row>
    <row r="74" spans="1:18" ht="15.75">
      <c r="A74" s="11" t="s">
        <v>62</v>
      </c>
      <c r="B74" s="11" t="s">
        <v>0</v>
      </c>
      <c r="C74" s="11" t="s">
        <v>0</v>
      </c>
      <c r="D74" s="30" t="s">
        <v>0</v>
      </c>
      <c r="E74" s="6" t="s">
        <v>64</v>
      </c>
      <c r="F74" s="7">
        <v>9700</v>
      </c>
      <c r="G74" s="7">
        <v>9700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29"/>
      <c r="R74" s="29"/>
    </row>
    <row r="75" spans="1:18" ht="61.5" customHeight="1">
      <c r="A75" s="11" t="s">
        <v>79</v>
      </c>
      <c r="B75" s="11"/>
      <c r="C75" s="11"/>
      <c r="D75" s="30"/>
      <c r="E75" s="6" t="s">
        <v>85</v>
      </c>
      <c r="F75" s="7">
        <f aca="true" t="shared" si="0" ref="F75:G77">SUM(F76)</f>
        <v>26542.100000000002</v>
      </c>
      <c r="G75" s="7">
        <f t="shared" si="0"/>
        <v>26542.100000000002</v>
      </c>
      <c r="H75" s="7">
        <v>0</v>
      </c>
      <c r="I75" s="7">
        <v>0</v>
      </c>
      <c r="J75" s="7">
        <v>0</v>
      </c>
      <c r="K75" s="7"/>
      <c r="L75" s="7"/>
      <c r="M75" s="7"/>
      <c r="N75" s="7"/>
      <c r="O75" s="7"/>
      <c r="P75" s="7"/>
      <c r="Q75" s="29"/>
      <c r="R75" s="29"/>
    </row>
    <row r="76" spans="1:18" ht="15.75">
      <c r="A76" s="9" t="s">
        <v>20</v>
      </c>
      <c r="B76" s="11"/>
      <c r="C76" s="11"/>
      <c r="D76" s="30"/>
      <c r="E76" s="6" t="s">
        <v>21</v>
      </c>
      <c r="F76" s="7">
        <f t="shared" si="0"/>
        <v>26542.100000000002</v>
      </c>
      <c r="G76" s="7">
        <f t="shared" si="0"/>
        <v>26542.100000000002</v>
      </c>
      <c r="H76" s="7"/>
      <c r="I76" s="7"/>
      <c r="J76" s="7"/>
      <c r="K76" s="7"/>
      <c r="L76" s="7"/>
      <c r="M76" s="7"/>
      <c r="N76" s="7"/>
      <c r="O76" s="7"/>
      <c r="P76" s="7"/>
      <c r="Q76" s="29"/>
      <c r="R76" s="29"/>
    </row>
    <row r="77" spans="1:18" ht="15.75">
      <c r="A77" s="9" t="s">
        <v>39</v>
      </c>
      <c r="B77" s="11"/>
      <c r="C77" s="11"/>
      <c r="D77" s="30"/>
      <c r="E77" s="6" t="s">
        <v>40</v>
      </c>
      <c r="F77" s="7">
        <f t="shared" si="0"/>
        <v>26542.100000000002</v>
      </c>
      <c r="G77" s="7">
        <f t="shared" si="0"/>
        <v>26542.100000000002</v>
      </c>
      <c r="H77" s="7"/>
      <c r="I77" s="7"/>
      <c r="J77" s="7"/>
      <c r="K77" s="7"/>
      <c r="L77" s="7"/>
      <c r="M77" s="7"/>
      <c r="N77" s="7"/>
      <c r="O77" s="7"/>
      <c r="P77" s="7"/>
      <c r="Q77" s="29"/>
      <c r="R77" s="29"/>
    </row>
    <row r="78" spans="1:18" ht="47.25">
      <c r="A78" s="9" t="s">
        <v>39</v>
      </c>
      <c r="B78" s="11"/>
      <c r="C78" s="11"/>
      <c r="D78" s="30"/>
      <c r="E78" s="6" t="s">
        <v>86</v>
      </c>
      <c r="F78" s="7">
        <f>SUM(F79:F80)</f>
        <v>26542.100000000002</v>
      </c>
      <c r="G78" s="7">
        <f>SUM(G79:G80)</f>
        <v>26542.100000000002</v>
      </c>
      <c r="H78" s="7"/>
      <c r="I78" s="7"/>
      <c r="J78" s="7"/>
      <c r="K78" s="7"/>
      <c r="L78" s="7"/>
      <c r="M78" s="7"/>
      <c r="N78" s="7"/>
      <c r="O78" s="7"/>
      <c r="P78" s="7"/>
      <c r="Q78" s="29"/>
      <c r="R78" s="29"/>
    </row>
    <row r="79" spans="1:18" ht="56.25" customHeight="1">
      <c r="A79" s="9" t="s">
        <v>39</v>
      </c>
      <c r="B79" s="11"/>
      <c r="C79" s="11"/>
      <c r="D79" s="30"/>
      <c r="E79" s="6" t="s">
        <v>87</v>
      </c>
      <c r="F79" s="10">
        <v>19419.4</v>
      </c>
      <c r="G79" s="10">
        <v>19419.4</v>
      </c>
      <c r="H79" s="7"/>
      <c r="I79" s="7"/>
      <c r="J79" s="7"/>
      <c r="K79" s="7"/>
      <c r="L79" s="7"/>
      <c r="M79" s="7"/>
      <c r="N79" s="7"/>
      <c r="O79" s="7"/>
      <c r="P79" s="7"/>
      <c r="Q79" s="29"/>
      <c r="R79" s="29"/>
    </row>
    <row r="80" spans="1:18" ht="31.5">
      <c r="A80" s="9" t="s">
        <v>39</v>
      </c>
      <c r="B80" s="11"/>
      <c r="C80" s="11"/>
      <c r="D80" s="30"/>
      <c r="E80" s="6" t="s">
        <v>88</v>
      </c>
      <c r="F80" s="10">
        <v>7122.7</v>
      </c>
      <c r="G80" s="10">
        <v>7122.7</v>
      </c>
      <c r="H80" s="7"/>
      <c r="I80" s="7"/>
      <c r="J80" s="7"/>
      <c r="K80" s="7"/>
      <c r="L80" s="7"/>
      <c r="M80" s="7"/>
      <c r="N80" s="7"/>
      <c r="O80" s="7"/>
      <c r="P80" s="7"/>
      <c r="Q80" s="29"/>
      <c r="R80" s="29"/>
    </row>
    <row r="81" spans="1:18" ht="50.25" customHeight="1">
      <c r="A81" s="11" t="s">
        <v>80</v>
      </c>
      <c r="B81" s="11"/>
      <c r="C81" s="11"/>
      <c r="D81" s="30"/>
      <c r="E81" s="6" t="s">
        <v>84</v>
      </c>
      <c r="F81" s="7">
        <v>53530</v>
      </c>
      <c r="G81" s="7">
        <v>53530</v>
      </c>
      <c r="H81" s="7"/>
      <c r="I81" s="7"/>
      <c r="J81" s="7"/>
      <c r="K81" s="7"/>
      <c r="L81" s="7"/>
      <c r="M81" s="7"/>
      <c r="N81" s="7"/>
      <c r="O81" s="7"/>
      <c r="P81" s="7"/>
      <c r="Q81" s="29"/>
      <c r="R81" s="29"/>
    </row>
    <row r="82" spans="1:18" ht="15.75">
      <c r="A82" s="11" t="s">
        <v>66</v>
      </c>
      <c r="B82" s="11"/>
      <c r="C82" s="11"/>
      <c r="D82" s="30"/>
      <c r="E82" s="6" t="s">
        <v>67</v>
      </c>
      <c r="F82" s="7">
        <v>53530</v>
      </c>
      <c r="G82" s="7">
        <v>53530</v>
      </c>
      <c r="H82" s="7"/>
      <c r="I82" s="7"/>
      <c r="J82" s="7"/>
      <c r="K82" s="7"/>
      <c r="L82" s="7"/>
      <c r="M82" s="7"/>
      <c r="N82" s="7"/>
      <c r="O82" s="7"/>
      <c r="P82" s="7"/>
      <c r="Q82" s="29"/>
      <c r="R82" s="29"/>
    </row>
    <row r="83" spans="1:18" ht="15.75">
      <c r="A83" s="11" t="s">
        <v>68</v>
      </c>
      <c r="B83" s="11"/>
      <c r="C83" s="11"/>
      <c r="D83" s="30"/>
      <c r="E83" s="6" t="s">
        <v>69</v>
      </c>
      <c r="F83" s="7">
        <v>53530</v>
      </c>
      <c r="G83" s="7">
        <v>53530</v>
      </c>
      <c r="H83" s="7"/>
      <c r="I83" s="7"/>
      <c r="J83" s="7"/>
      <c r="K83" s="7"/>
      <c r="L83" s="7"/>
      <c r="M83" s="7"/>
      <c r="N83" s="7"/>
      <c r="O83" s="7"/>
      <c r="P83" s="7"/>
      <c r="Q83" s="29"/>
      <c r="R83" s="29"/>
    </row>
    <row r="84" spans="1:18" ht="31.5">
      <c r="A84" s="11" t="s">
        <v>68</v>
      </c>
      <c r="B84" s="11" t="s">
        <v>0</v>
      </c>
      <c r="C84" s="11" t="s">
        <v>0</v>
      </c>
      <c r="D84" s="30" t="s">
        <v>0</v>
      </c>
      <c r="E84" s="6" t="s">
        <v>48</v>
      </c>
      <c r="F84" s="7">
        <v>53530</v>
      </c>
      <c r="G84" s="7">
        <v>53530</v>
      </c>
      <c r="H84" s="7"/>
      <c r="I84" s="7"/>
      <c r="J84" s="7"/>
      <c r="K84" s="7"/>
      <c r="L84" s="7"/>
      <c r="M84" s="7"/>
      <c r="N84" s="7"/>
      <c r="O84" s="7"/>
      <c r="P84" s="7"/>
      <c r="Q84" s="29"/>
      <c r="R84" s="29"/>
    </row>
    <row r="85" spans="1:18" ht="31.5">
      <c r="A85" s="11" t="s">
        <v>81</v>
      </c>
      <c r="B85" s="11"/>
      <c r="C85" s="11"/>
      <c r="D85" s="30"/>
      <c r="E85" s="6" t="s">
        <v>65</v>
      </c>
      <c r="F85" s="7">
        <v>27423.97166</v>
      </c>
      <c r="G85" s="7">
        <v>27423.97166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29"/>
      <c r="R85" s="29"/>
    </row>
    <row r="86" spans="1:18" ht="15.75">
      <c r="A86" s="11" t="s">
        <v>66</v>
      </c>
      <c r="B86" s="11"/>
      <c r="C86" s="11"/>
      <c r="D86" s="30"/>
      <c r="E86" s="6" t="s">
        <v>67</v>
      </c>
      <c r="F86" s="7">
        <v>27423.97166</v>
      </c>
      <c r="G86" s="7">
        <v>27423.97166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29"/>
      <c r="R86" s="29"/>
    </row>
    <row r="87" spans="1:18" ht="15.75">
      <c r="A87" s="11" t="s">
        <v>68</v>
      </c>
      <c r="B87" s="11"/>
      <c r="C87" s="11"/>
      <c r="D87" s="30"/>
      <c r="E87" s="6" t="s">
        <v>69</v>
      </c>
      <c r="F87" s="7">
        <v>27423.97166</v>
      </c>
      <c r="G87" s="7">
        <v>27423.97166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29"/>
      <c r="R87" s="29"/>
    </row>
    <row r="88" spans="1:18" ht="31.5">
      <c r="A88" s="11" t="s">
        <v>68</v>
      </c>
      <c r="B88" s="11" t="s">
        <v>0</v>
      </c>
      <c r="C88" s="11" t="s">
        <v>0</v>
      </c>
      <c r="D88" s="30" t="s">
        <v>0</v>
      </c>
      <c r="E88" s="6" t="s">
        <v>70</v>
      </c>
      <c r="F88" s="7">
        <v>27423.97166</v>
      </c>
      <c r="G88" s="7">
        <v>27423.97166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29"/>
      <c r="R88" s="29"/>
    </row>
    <row r="89" spans="1:18" ht="107.25" customHeight="1">
      <c r="A89" s="11" t="s">
        <v>89</v>
      </c>
      <c r="B89" s="11"/>
      <c r="C89" s="11"/>
      <c r="D89" s="30"/>
      <c r="E89" s="8" t="s">
        <v>108</v>
      </c>
      <c r="F89" s="7">
        <v>28031.37879</v>
      </c>
      <c r="G89" s="7">
        <v>28031.37879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29"/>
      <c r="R89" s="29"/>
    </row>
    <row r="90" spans="1:18" ht="15.75">
      <c r="A90" s="11" t="s">
        <v>20</v>
      </c>
      <c r="B90" s="11"/>
      <c r="C90" s="11"/>
      <c r="D90" s="30"/>
      <c r="E90" s="6" t="s">
        <v>21</v>
      </c>
      <c r="F90" s="7">
        <v>28031.37879</v>
      </c>
      <c r="G90" s="7">
        <v>28031.37879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29"/>
      <c r="R90" s="29"/>
    </row>
    <row r="91" spans="1:18" ht="15.75">
      <c r="A91" s="11" t="s">
        <v>46</v>
      </c>
      <c r="B91" s="11"/>
      <c r="C91" s="11"/>
      <c r="D91" s="30"/>
      <c r="E91" s="6" t="s">
        <v>47</v>
      </c>
      <c r="F91" s="7">
        <v>28031.37879</v>
      </c>
      <c r="G91" s="7">
        <v>28031.37879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29"/>
      <c r="R91" s="29"/>
    </row>
    <row r="92" spans="1:18" ht="15.75">
      <c r="A92" s="11" t="s">
        <v>46</v>
      </c>
      <c r="B92" s="11" t="s">
        <v>0</v>
      </c>
      <c r="C92" s="11" t="s">
        <v>0</v>
      </c>
      <c r="D92" s="30" t="s">
        <v>0</v>
      </c>
      <c r="E92" s="6" t="s">
        <v>29</v>
      </c>
      <c r="F92" s="7">
        <v>2732.48879</v>
      </c>
      <c r="G92" s="7">
        <v>2732.48879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29"/>
      <c r="R92" s="29"/>
    </row>
    <row r="93" spans="1:18" ht="15.75">
      <c r="A93" s="11" t="s">
        <v>46</v>
      </c>
      <c r="B93" s="11" t="s">
        <v>0</v>
      </c>
      <c r="C93" s="11" t="s">
        <v>0</v>
      </c>
      <c r="D93" s="30" t="s">
        <v>0</v>
      </c>
      <c r="E93" s="6" t="s">
        <v>71</v>
      </c>
      <c r="F93" s="7">
        <v>7454.89</v>
      </c>
      <c r="G93" s="7">
        <v>7454.89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29"/>
      <c r="R93" s="29"/>
    </row>
    <row r="94" spans="1:18" ht="31.5">
      <c r="A94" s="11" t="s">
        <v>46</v>
      </c>
      <c r="B94" s="11" t="s">
        <v>0</v>
      </c>
      <c r="C94" s="11" t="s">
        <v>0</v>
      </c>
      <c r="D94" s="30" t="s">
        <v>0</v>
      </c>
      <c r="E94" s="6" t="s">
        <v>48</v>
      </c>
      <c r="F94" s="7">
        <v>17844</v>
      </c>
      <c r="G94" s="7">
        <v>17844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29"/>
      <c r="R94" s="29"/>
    </row>
    <row r="95" spans="1:18" ht="53.25" customHeight="1">
      <c r="A95" s="11" t="s">
        <v>89</v>
      </c>
      <c r="B95" s="29"/>
      <c r="C95" s="29"/>
      <c r="D95" s="29"/>
      <c r="E95" s="6" t="s">
        <v>90</v>
      </c>
      <c r="F95" s="7">
        <v>14009.74</v>
      </c>
      <c r="G95" s="7">
        <v>14009.74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29"/>
      <c r="R95" s="29"/>
    </row>
    <row r="96" spans="1:18" ht="15.75">
      <c r="A96" s="11" t="s">
        <v>20</v>
      </c>
      <c r="B96" s="29"/>
      <c r="C96" s="29"/>
      <c r="D96" s="29"/>
      <c r="E96" s="6" t="s">
        <v>21</v>
      </c>
      <c r="F96" s="7">
        <v>14009.74</v>
      </c>
      <c r="G96" s="7">
        <v>14009.74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29"/>
      <c r="R96" s="29"/>
    </row>
    <row r="97" spans="1:18" ht="15.75">
      <c r="A97" s="11" t="s">
        <v>22</v>
      </c>
      <c r="B97" s="29"/>
      <c r="C97" s="29"/>
      <c r="D97" s="29"/>
      <c r="E97" s="6" t="s">
        <v>23</v>
      </c>
      <c r="F97" s="7">
        <v>14009.74</v>
      </c>
      <c r="G97" s="7">
        <v>14009.74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29"/>
      <c r="R97" s="29"/>
    </row>
    <row r="98" spans="1:18" ht="47.25">
      <c r="A98" s="11" t="s">
        <v>22</v>
      </c>
      <c r="B98" s="29"/>
      <c r="C98" s="29"/>
      <c r="D98" s="29"/>
      <c r="E98" s="6" t="s">
        <v>91</v>
      </c>
      <c r="F98" s="7">
        <v>14009.74</v>
      </c>
      <c r="G98" s="7">
        <v>14009.74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29"/>
      <c r="R98" s="29"/>
    </row>
    <row r="99" spans="1:18" ht="15.75">
      <c r="A99" s="11"/>
      <c r="B99" s="11"/>
      <c r="C99" s="11"/>
      <c r="D99" s="30"/>
      <c r="E99" s="6" t="s">
        <v>110</v>
      </c>
      <c r="F99" s="7">
        <f>SUM(F95+F89+F85+F81+F75+F41+F33+F21)</f>
        <v>528571.269</v>
      </c>
      <c r="G99" s="7">
        <f>SUM(G95+G89+G85+G81+G75+G41+G33+G21)</f>
        <v>528668.5989999999</v>
      </c>
      <c r="H99" s="7">
        <v>189140.2</v>
      </c>
      <c r="I99" s="7">
        <v>189140.2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29"/>
      <c r="R99" s="29">
        <v>36.33</v>
      </c>
    </row>
    <row r="101" spans="1:11" ht="15.75" hidden="1">
      <c r="A101" s="17"/>
      <c r="B101" s="17"/>
      <c r="C101" s="17"/>
      <c r="D101" s="17"/>
      <c r="E101" s="37"/>
      <c r="F101" s="17"/>
      <c r="G101" s="17"/>
      <c r="H101" s="17"/>
      <c r="I101" s="17"/>
      <c r="J101" s="17"/>
      <c r="K101" s="17"/>
    </row>
    <row r="102" spans="1:11" ht="15.75" hidden="1">
      <c r="A102" s="17"/>
      <c r="B102" s="17"/>
      <c r="C102" s="17"/>
      <c r="D102" s="17"/>
      <c r="E102" s="37"/>
      <c r="F102" s="17"/>
      <c r="G102" s="17"/>
      <c r="H102" s="17"/>
      <c r="I102" s="17"/>
      <c r="J102" s="17"/>
      <c r="K102" s="17"/>
    </row>
    <row r="103" spans="1:11" ht="15.75" hidden="1">
      <c r="A103" s="17"/>
      <c r="B103" s="17"/>
      <c r="C103" s="17"/>
      <c r="D103" s="17"/>
      <c r="E103" s="37"/>
      <c r="F103" s="17"/>
      <c r="G103" s="17"/>
      <c r="H103" s="17"/>
      <c r="I103" s="17"/>
      <c r="J103" s="17"/>
      <c r="K103" s="17"/>
    </row>
    <row r="106" spans="1:11" ht="15.75">
      <c r="A106" s="17"/>
      <c r="B106" s="17"/>
      <c r="C106" s="17"/>
      <c r="D106" s="17"/>
      <c r="E106" s="37"/>
      <c r="F106" s="17"/>
      <c r="G106" s="17"/>
      <c r="H106" s="17"/>
      <c r="I106" s="17"/>
      <c r="J106" s="17"/>
      <c r="K106" s="17"/>
    </row>
    <row r="107" spans="1:11" ht="15.75">
      <c r="A107" s="17"/>
      <c r="B107" s="17"/>
      <c r="C107" s="17"/>
      <c r="D107" s="17"/>
      <c r="E107" s="37"/>
      <c r="F107" s="17"/>
      <c r="G107" s="17"/>
      <c r="H107" s="17"/>
      <c r="I107" s="17"/>
      <c r="J107" s="17"/>
      <c r="K107" s="17"/>
    </row>
    <row r="108" spans="1:11" ht="15.75">
      <c r="A108" s="17"/>
      <c r="B108" s="17"/>
      <c r="C108" s="17"/>
      <c r="D108" s="17"/>
      <c r="E108" s="37"/>
      <c r="F108" s="17"/>
      <c r="G108" s="17"/>
      <c r="H108" s="17"/>
      <c r="I108" s="17"/>
      <c r="J108" s="17"/>
      <c r="K108" s="17"/>
    </row>
    <row r="115" ht="40.5" customHeight="1"/>
    <row r="118" spans="1:11" ht="15.75">
      <c r="A118" s="17" t="s">
        <v>101</v>
      </c>
      <c r="B118" s="17"/>
      <c r="C118" s="17"/>
      <c r="D118" s="17"/>
      <c r="E118" s="37"/>
      <c r="F118" s="17"/>
      <c r="G118" s="17"/>
      <c r="H118" s="17"/>
      <c r="I118" s="17"/>
      <c r="J118" s="17"/>
      <c r="K118" s="17"/>
    </row>
    <row r="119" spans="1:11" ht="12.75" customHeight="1">
      <c r="A119" s="17" t="s">
        <v>102</v>
      </c>
      <c r="B119" s="17" t="s">
        <v>3</v>
      </c>
      <c r="C119" s="22"/>
      <c r="D119" s="22"/>
      <c r="E119" s="33"/>
      <c r="F119" s="22"/>
      <c r="G119" s="33"/>
      <c r="H119" s="33"/>
      <c r="I119" s="17"/>
      <c r="J119" s="17"/>
      <c r="K119" s="17"/>
    </row>
  </sheetData>
  <sheetProtection/>
  <mergeCells count="11">
    <mergeCell ref="A17:A19"/>
    <mergeCell ref="E17:E19"/>
    <mergeCell ref="R17:R19"/>
    <mergeCell ref="Q17:Q19"/>
    <mergeCell ref="E5:H5"/>
    <mergeCell ref="E15:H15"/>
    <mergeCell ref="K17:M18"/>
    <mergeCell ref="N17:P18"/>
    <mergeCell ref="F17:G18"/>
    <mergeCell ref="H17:H19"/>
    <mergeCell ref="I17:J18"/>
  </mergeCells>
  <printOptions/>
  <pageMargins left="0.3937007874015748" right="0.3937007874015748" top="1.1811023622047245" bottom="0.3937007874015748" header="0.5118110236220472" footer="0.5118110236220472"/>
  <pageSetup fitToHeight="57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2009-10-30T05:27:52Z</cp:lastPrinted>
  <dcterms:created xsi:type="dcterms:W3CDTF">2005-12-28T19:43:42Z</dcterms:created>
  <dcterms:modified xsi:type="dcterms:W3CDTF">2009-11-13T03:52:40Z</dcterms:modified>
  <cp:category/>
  <cp:version/>
  <cp:contentType/>
  <cp:contentStatus/>
</cp:coreProperties>
</file>