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'Отчет'!$18:$18</definedName>
    <definedName name="_xlnm.Print_Area" localSheetId="0">'Отчет'!$B$1:$J$62</definedName>
  </definedNames>
  <calcPr fullCalcOnLoad="1"/>
</workbook>
</file>

<file path=xl/sharedStrings.xml><?xml version="1.0" encoding="utf-8"?>
<sst xmlns="http://schemas.openxmlformats.org/spreadsheetml/2006/main" count="107" uniqueCount="57">
  <si>
    <t xml:space="preserve"> </t>
  </si>
  <si>
    <t xml:space="preserve">  </t>
  </si>
  <si>
    <t>Получатели бюджетных средств</t>
  </si>
  <si>
    <t xml:space="preserve"> АДМ</t>
  </si>
  <si>
    <t>Мэр ЗАТО Северск                                  Н.И.Кузьменко</t>
  </si>
  <si>
    <t>Действующие обязательства</t>
  </si>
  <si>
    <t>Принимаемые обязательства</t>
  </si>
  <si>
    <t>План 2009 года</t>
  </si>
  <si>
    <t>Исполнение на 01.10.2009</t>
  </si>
  <si>
    <t>План 2010 года</t>
  </si>
  <si>
    <t>от____________2009 №______</t>
  </si>
  <si>
    <t>ВСЕГО</t>
  </si>
  <si>
    <t>План 2011 года</t>
  </si>
  <si>
    <t>2011 к 2010 году (%)         (13/9)</t>
  </si>
  <si>
    <t>План 2012 года</t>
  </si>
  <si>
    <t>2012 к 2011 году (%)         (17/13)</t>
  </si>
  <si>
    <t xml:space="preserve"> Расчет  за период с 01 Октября 2009 г. по 04 Октября 2009 г.</t>
  </si>
  <si>
    <t xml:space="preserve"> Все источники.</t>
  </si>
  <si>
    <t xml:space="preserve">Задана маска для классификации:--- **** ----*02 --- 225 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</si>
  <si>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</si>
  <si>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</si>
  <si>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</si>
  <si>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</si>
  <si>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</si>
  <si>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0702</t>
  </si>
  <si>
    <t>0709</t>
  </si>
  <si>
    <t>0800</t>
  </si>
  <si>
    <t>Культура, кинематография и средства массовой информации</t>
  </si>
  <si>
    <t>0801</t>
  </si>
  <si>
    <t>УКС Администрации ЗАТО Северск  - капитальный ремонт учреждений культуры</t>
  </si>
  <si>
    <t>УКС Администрации ЗАТО Северск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</si>
  <si>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</si>
  <si>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t xml:space="preserve"> - капитальный ремонт общеобразовательных учреждений (школы)</t>
  </si>
  <si>
    <t>0806</t>
  </si>
  <si>
    <t xml:space="preserve"> - капитальный ремонт дошкольных образовательных учреждений</t>
  </si>
  <si>
    <t>Раздел, подраздел</t>
  </si>
  <si>
    <t>к Решению Думы ЗАТО Северск</t>
  </si>
  <si>
    <t>финансирования капитального ремонта объектов бюджетной сферы 
ЗАТО Северск на 2010 год</t>
  </si>
  <si>
    <t>1</t>
  </si>
  <si>
    <t>I</t>
  </si>
  <si>
    <t>II</t>
  </si>
  <si>
    <t xml:space="preserve">  - капитальный ремонт дошкольных образовательных учреждений</t>
  </si>
  <si>
    <t>- капитальный ремонт общеобразовательных учреждений (школы)</t>
  </si>
  <si>
    <t>- целевая программа "Укрепление и развитие материально-технической базы детских оздоровительных учреждений 
на 2007-2010 годы"</t>
  </si>
  <si>
    <t>Капитальный ремонт за счет  межбюджетных трансфертов из федерального бюджета на развитие и поддержку социальной и инженерной инфраструктуры, в том числе: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</si>
  <si>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инфраструктуры, 
в том числе:</t>
  </si>
  <si>
    <t>III</t>
  </si>
  <si>
    <t>Капитальный ремонт за счет остатка субсидии бюджета Томской области на ремонт муниципальных объектов социальной сферы, закрепленных на праве оперативного управления за муниципальными учреждениями культуры, здравоохранения, образования, в том числе:</t>
  </si>
  <si>
    <t>IV</t>
  </si>
  <si>
    <t xml:space="preserve">ПЛАН </t>
  </si>
  <si>
    <t>Утверждено Думой ЗАТО Северск по состоянию на 01.10.2009</t>
  </si>
  <si>
    <t>Ожидаемое исполнение</t>
  </si>
  <si>
    <t>Курапова Ольга Николаевна</t>
  </si>
  <si>
    <t>77 39 25</t>
  </si>
  <si>
    <t>Приложение 13</t>
  </si>
  <si>
    <t>(тыс.руб.)</t>
  </si>
  <si>
    <t>2010 к 2009 году (%)         (5/4)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</si>
</sst>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165" fontId="2" fillId="2" borderId="0" xfId="52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vertical="center"/>
    </xf>
    <xf numFmtId="0" fontId="2" fillId="0" borderId="0" xfId="53" applyFont="1" applyFill="1" applyAlignment="1">
      <alignment vertical="center"/>
      <protection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vertical="center"/>
    </xf>
    <xf numFmtId="4" fontId="2" fillId="0" borderId="13" xfId="53" applyNumberFormat="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view="pageBreakPreview" zoomScale="75" zoomScaleNormal="75" zoomScaleSheetLayoutView="75" zoomScalePageLayoutView="0" workbookViewId="0" topLeftCell="B1">
      <selection activeCell="B1" sqref="B1"/>
    </sheetView>
  </sheetViews>
  <sheetFormatPr defaultColWidth="8.8515625" defaultRowHeight="12.75"/>
  <cols>
    <col min="1" max="1" width="6.28125" style="1" hidden="1" customWidth="1"/>
    <col min="2" max="2" width="8.7109375" style="1" customWidth="1"/>
    <col min="3" max="3" width="81.140625" style="11" customWidth="1"/>
    <col min="4" max="4" width="18.57421875" style="12" customWidth="1"/>
    <col min="5" max="5" width="16.00390625" style="12" customWidth="1"/>
    <col min="6" max="6" width="18.7109375" style="13" hidden="1" customWidth="1"/>
    <col min="7" max="7" width="16.28125" style="13" customWidth="1"/>
    <col min="8" max="8" width="17.28125" style="10" customWidth="1"/>
    <col min="9" max="9" width="15.00390625" style="10" customWidth="1"/>
    <col min="10" max="10" width="14.57421875" style="13" customWidth="1"/>
    <col min="11" max="11" width="0.42578125" style="13" hidden="1" customWidth="1"/>
    <col min="12" max="13" width="15.8515625" style="10" hidden="1" customWidth="1"/>
    <col min="14" max="15" width="15.8515625" style="13" hidden="1" customWidth="1"/>
    <col min="16" max="17" width="15.8515625" style="10" hidden="1" customWidth="1"/>
    <col min="18" max="18" width="15.8515625" style="13" hidden="1" customWidth="1"/>
    <col min="19" max="16384" width="8.8515625" style="10" customWidth="1"/>
  </cols>
  <sheetData>
    <row r="1" ht="15.75">
      <c r="H1" s="12" t="s">
        <v>54</v>
      </c>
    </row>
    <row r="2" spans="2:8" ht="15.75">
      <c r="B2" s="1" t="s">
        <v>1</v>
      </c>
      <c r="H2" s="14" t="s">
        <v>36</v>
      </c>
    </row>
    <row r="3" spans="2:8" ht="15.75">
      <c r="B3" s="1" t="s">
        <v>1</v>
      </c>
      <c r="H3" s="2" t="s">
        <v>10</v>
      </c>
    </row>
    <row r="4" spans="1:9" ht="16.5" customHeight="1">
      <c r="A4" s="1" t="s">
        <v>0</v>
      </c>
      <c r="B4" s="1" t="s">
        <v>1</v>
      </c>
      <c r="C4" s="37" t="s">
        <v>49</v>
      </c>
      <c r="D4" s="37"/>
      <c r="E4" s="37"/>
      <c r="F4" s="37"/>
      <c r="G4" s="37"/>
      <c r="H4" s="37"/>
      <c r="I4" s="37"/>
    </row>
    <row r="5" spans="1:3" ht="15.75" hidden="1">
      <c r="A5" s="1" t="s">
        <v>0</v>
      </c>
      <c r="B5" s="1" t="s">
        <v>1</v>
      </c>
      <c r="C5" s="11" t="s">
        <v>16</v>
      </c>
    </row>
    <row r="6" spans="1:3" ht="15.75" hidden="1">
      <c r="A6" s="1" t="s">
        <v>0</v>
      </c>
      <c r="B6" s="1" t="s">
        <v>1</v>
      </c>
      <c r="C6" s="11" t="s">
        <v>17</v>
      </c>
    </row>
    <row r="7" spans="1:9" ht="36.75" customHeight="1">
      <c r="A7" s="1" t="s">
        <v>0</v>
      </c>
      <c r="C7" s="38" t="s">
        <v>37</v>
      </c>
      <c r="D7" s="38"/>
      <c r="E7" s="38"/>
      <c r="F7" s="38"/>
      <c r="G7" s="38"/>
      <c r="H7" s="38"/>
      <c r="I7" s="38"/>
    </row>
    <row r="8" spans="1:9" ht="15.75">
      <c r="A8" s="1" t="s">
        <v>0</v>
      </c>
      <c r="I8" s="27" t="s">
        <v>55</v>
      </c>
    </row>
    <row r="9" spans="1:3" ht="15.75" hidden="1">
      <c r="A9" s="1" t="s">
        <v>0</v>
      </c>
      <c r="C9" s="11" t="s">
        <v>18</v>
      </c>
    </row>
    <row r="10" ht="15.75" hidden="1"/>
    <row r="11" ht="15.75" hidden="1"/>
    <row r="12" ht="15.75" hidden="1"/>
    <row r="13" ht="15.75" hidden="1"/>
    <row r="14" ht="15.75" hidden="1"/>
    <row r="15" spans="1:18" ht="9.75" customHeight="1">
      <c r="A15" s="3"/>
      <c r="B15" s="3"/>
      <c r="C15" s="15"/>
      <c r="D15" s="35" t="s">
        <v>7</v>
      </c>
      <c r="E15" s="39"/>
      <c r="F15" s="40" t="s">
        <v>8</v>
      </c>
      <c r="G15" s="32" t="s">
        <v>11</v>
      </c>
      <c r="H15" s="35" t="s">
        <v>9</v>
      </c>
      <c r="I15" s="36"/>
      <c r="J15" s="32" t="s">
        <v>56</v>
      </c>
      <c r="K15" s="32" t="s">
        <v>11</v>
      </c>
      <c r="L15" s="35" t="s">
        <v>12</v>
      </c>
      <c r="M15" s="36"/>
      <c r="N15" s="32" t="s">
        <v>13</v>
      </c>
      <c r="O15" s="32" t="s">
        <v>11</v>
      </c>
      <c r="P15" s="35" t="s">
        <v>14</v>
      </c>
      <c r="Q15" s="36"/>
      <c r="R15" s="32" t="s">
        <v>15</v>
      </c>
    </row>
    <row r="16" spans="1:18" ht="9.75" customHeight="1">
      <c r="A16" s="7"/>
      <c r="B16" s="7"/>
      <c r="C16" s="16"/>
      <c r="D16" s="35"/>
      <c r="E16" s="39"/>
      <c r="F16" s="40"/>
      <c r="G16" s="33"/>
      <c r="H16" s="35"/>
      <c r="I16" s="36"/>
      <c r="J16" s="33"/>
      <c r="K16" s="33"/>
      <c r="L16" s="35"/>
      <c r="M16" s="36"/>
      <c r="N16" s="33"/>
      <c r="O16" s="33"/>
      <c r="P16" s="35"/>
      <c r="Q16" s="36"/>
      <c r="R16" s="33"/>
    </row>
    <row r="17" spans="1:18" ht="82.5" customHeight="1">
      <c r="A17" s="17" t="s">
        <v>3</v>
      </c>
      <c r="B17" s="8" t="s">
        <v>35</v>
      </c>
      <c r="C17" s="18" t="s">
        <v>2</v>
      </c>
      <c r="D17" s="4" t="s">
        <v>50</v>
      </c>
      <c r="E17" s="5" t="s">
        <v>51</v>
      </c>
      <c r="F17" s="40"/>
      <c r="G17" s="34"/>
      <c r="H17" s="4" t="s">
        <v>5</v>
      </c>
      <c r="I17" s="6" t="s">
        <v>6</v>
      </c>
      <c r="J17" s="34"/>
      <c r="K17" s="34"/>
      <c r="L17" s="4" t="s">
        <v>5</v>
      </c>
      <c r="M17" s="6" t="s">
        <v>6</v>
      </c>
      <c r="N17" s="34"/>
      <c r="O17" s="34"/>
      <c r="P17" s="4" t="s">
        <v>5</v>
      </c>
      <c r="Q17" s="6" t="s">
        <v>6</v>
      </c>
      <c r="R17" s="34"/>
    </row>
    <row r="18" spans="1:18" ht="14.25" customHeight="1">
      <c r="A18" s="21">
        <v>1</v>
      </c>
      <c r="B18" s="3" t="s">
        <v>38</v>
      </c>
      <c r="C18" s="22">
        <v>2</v>
      </c>
      <c r="D18" s="21">
        <v>3</v>
      </c>
      <c r="E18" s="21">
        <v>4</v>
      </c>
      <c r="F18" s="20">
        <v>5</v>
      </c>
      <c r="G18" s="20">
        <v>5</v>
      </c>
      <c r="H18" s="21">
        <v>6</v>
      </c>
      <c r="I18" s="21">
        <v>7</v>
      </c>
      <c r="J18" s="19">
        <v>8</v>
      </c>
      <c r="K18" s="20">
        <v>10</v>
      </c>
      <c r="L18" s="21">
        <v>11</v>
      </c>
      <c r="M18" s="21">
        <v>12</v>
      </c>
      <c r="N18" s="19">
        <v>13</v>
      </c>
      <c r="O18" s="20">
        <v>14</v>
      </c>
      <c r="P18" s="21">
        <v>15</v>
      </c>
      <c r="Q18" s="21">
        <v>16</v>
      </c>
      <c r="R18" s="19">
        <v>17</v>
      </c>
    </row>
    <row r="19" spans="1:18" ht="15.75">
      <c r="A19" s="9"/>
      <c r="B19" s="9" t="s">
        <v>39</v>
      </c>
      <c r="C19" s="23" t="s">
        <v>19</v>
      </c>
      <c r="D19" s="24">
        <f>SUM(D20+D25)</f>
        <v>14152.2</v>
      </c>
      <c r="E19" s="24">
        <f>SUM(E20+E25)</f>
        <v>14575.21</v>
      </c>
      <c r="F19" s="24">
        <f>SUM(F20+F25)</f>
        <v>11181221.46</v>
      </c>
      <c r="G19" s="25">
        <v>0</v>
      </c>
      <c r="H19" s="24">
        <v>0</v>
      </c>
      <c r="I19" s="24">
        <v>0</v>
      </c>
      <c r="J19" s="25">
        <v>0</v>
      </c>
      <c r="K19" s="25">
        <v>0</v>
      </c>
      <c r="L19" s="24">
        <v>0</v>
      </c>
      <c r="M19" s="24">
        <v>0</v>
      </c>
      <c r="N19" s="25">
        <v>0</v>
      </c>
      <c r="O19" s="25">
        <v>0</v>
      </c>
      <c r="P19" s="24">
        <v>0</v>
      </c>
      <c r="Q19" s="24">
        <v>0</v>
      </c>
      <c r="R19" s="25">
        <v>0</v>
      </c>
    </row>
    <row r="20" spans="1:18" ht="18.75" customHeight="1">
      <c r="A20" s="9"/>
      <c r="B20" s="9" t="s">
        <v>20</v>
      </c>
      <c r="C20" s="23" t="s">
        <v>21</v>
      </c>
      <c r="D20" s="24">
        <f>SUM(D21)</f>
        <v>8784.09</v>
      </c>
      <c r="E20" s="24">
        <f>SUM(E21)</f>
        <v>9207.1</v>
      </c>
      <c r="F20" s="24">
        <f>SUM(F21)</f>
        <v>5813162.5600000005</v>
      </c>
      <c r="G20" s="25">
        <v>0</v>
      </c>
      <c r="H20" s="24">
        <v>0</v>
      </c>
      <c r="I20" s="24">
        <v>0</v>
      </c>
      <c r="J20" s="25">
        <v>0</v>
      </c>
      <c r="K20" s="25">
        <v>0</v>
      </c>
      <c r="L20" s="24">
        <v>0</v>
      </c>
      <c r="M20" s="24">
        <v>0</v>
      </c>
      <c r="N20" s="25">
        <v>0</v>
      </c>
      <c r="O20" s="25">
        <v>0</v>
      </c>
      <c r="P20" s="24">
        <v>0</v>
      </c>
      <c r="Q20" s="24">
        <v>0</v>
      </c>
      <c r="R20" s="25">
        <v>0</v>
      </c>
    </row>
    <row r="21" spans="1:18" ht="18.75" customHeight="1">
      <c r="A21" s="9"/>
      <c r="B21" s="9"/>
      <c r="C21" s="23" t="s">
        <v>30</v>
      </c>
      <c r="D21" s="24">
        <f>SUM(D22:D24)</f>
        <v>8784.09</v>
      </c>
      <c r="E21" s="24">
        <f>SUM(E22:E24)</f>
        <v>9207.1</v>
      </c>
      <c r="F21" s="24">
        <f>SUM(F22:F24)</f>
        <v>5813162.5600000005</v>
      </c>
      <c r="G21" s="25"/>
      <c r="H21" s="24"/>
      <c r="I21" s="24"/>
      <c r="J21" s="25"/>
      <c r="K21" s="25"/>
      <c r="L21" s="24"/>
      <c r="M21" s="24"/>
      <c r="N21" s="25"/>
      <c r="O21" s="25"/>
      <c r="P21" s="24"/>
      <c r="Q21" s="24"/>
      <c r="R21" s="25"/>
    </row>
    <row r="22" spans="1:18" ht="15.75">
      <c r="A22" s="9" t="s">
        <v>22</v>
      </c>
      <c r="B22" s="9" t="s">
        <v>23</v>
      </c>
      <c r="C22" s="23" t="s">
        <v>41</v>
      </c>
      <c r="D22" s="24">
        <v>2528.66</v>
      </c>
      <c r="E22" s="24">
        <v>2978.91</v>
      </c>
      <c r="F22" s="25">
        <v>1711158.75</v>
      </c>
      <c r="G22" s="25">
        <v>0</v>
      </c>
      <c r="H22" s="24">
        <v>0</v>
      </c>
      <c r="I22" s="24">
        <v>0</v>
      </c>
      <c r="J22" s="25">
        <v>0</v>
      </c>
      <c r="K22" s="25">
        <v>0</v>
      </c>
      <c r="L22" s="24">
        <v>0</v>
      </c>
      <c r="M22" s="24">
        <v>0</v>
      </c>
      <c r="N22" s="25">
        <v>0</v>
      </c>
      <c r="O22" s="25">
        <v>0</v>
      </c>
      <c r="P22" s="24">
        <v>0</v>
      </c>
      <c r="Q22" s="24">
        <v>0</v>
      </c>
      <c r="R22" s="25">
        <v>0</v>
      </c>
    </row>
    <row r="23" spans="1:18" ht="15.75">
      <c r="A23" s="9" t="s">
        <v>22</v>
      </c>
      <c r="B23" s="9" t="s">
        <v>24</v>
      </c>
      <c r="C23" s="23" t="s">
        <v>42</v>
      </c>
      <c r="D23" s="24">
        <f>3796.56+2148.87</f>
        <v>5945.43</v>
      </c>
      <c r="E23" s="24">
        <f>3769.32+2148.87</f>
        <v>5918.1900000000005</v>
      </c>
      <c r="F23" s="25">
        <f>3152309.99+644000</f>
        <v>3796309.99</v>
      </c>
      <c r="G23" s="25">
        <v>0</v>
      </c>
      <c r="H23" s="24">
        <v>0</v>
      </c>
      <c r="I23" s="24">
        <v>0</v>
      </c>
      <c r="J23" s="25">
        <v>0</v>
      </c>
      <c r="K23" s="25">
        <v>0</v>
      </c>
      <c r="L23" s="24">
        <v>0</v>
      </c>
      <c r="M23" s="24">
        <v>0</v>
      </c>
      <c r="N23" s="25">
        <v>0</v>
      </c>
      <c r="O23" s="25">
        <v>0</v>
      </c>
      <c r="P23" s="24">
        <v>0</v>
      </c>
      <c r="Q23" s="24">
        <v>0</v>
      </c>
      <c r="R23" s="25">
        <v>0</v>
      </c>
    </row>
    <row r="24" spans="1:18" ht="47.25">
      <c r="A24" s="9" t="s">
        <v>22</v>
      </c>
      <c r="B24" s="9" t="s">
        <v>25</v>
      </c>
      <c r="C24" s="23" t="s">
        <v>43</v>
      </c>
      <c r="D24" s="24">
        <v>310</v>
      </c>
      <c r="E24" s="24">
        <v>310</v>
      </c>
      <c r="F24" s="25">
        <v>305693.82</v>
      </c>
      <c r="G24" s="25">
        <v>0</v>
      </c>
      <c r="H24" s="24">
        <v>0</v>
      </c>
      <c r="I24" s="24">
        <v>0</v>
      </c>
      <c r="J24" s="25">
        <v>0</v>
      </c>
      <c r="K24" s="25">
        <v>0</v>
      </c>
      <c r="L24" s="24">
        <v>0</v>
      </c>
      <c r="M24" s="24">
        <v>0</v>
      </c>
      <c r="N24" s="25">
        <v>0</v>
      </c>
      <c r="O24" s="25">
        <v>0</v>
      </c>
      <c r="P24" s="24">
        <v>0</v>
      </c>
      <c r="Q24" s="24">
        <v>0</v>
      </c>
      <c r="R24" s="25">
        <v>0</v>
      </c>
    </row>
    <row r="25" spans="1:18" ht="15.75">
      <c r="A25" s="9"/>
      <c r="B25" s="9" t="s">
        <v>26</v>
      </c>
      <c r="C25" s="23" t="s">
        <v>27</v>
      </c>
      <c r="D25" s="24">
        <v>5368.11</v>
      </c>
      <c r="E25" s="24">
        <v>5368.11</v>
      </c>
      <c r="F25" s="25">
        <v>5368058.9</v>
      </c>
      <c r="G25" s="25">
        <v>0</v>
      </c>
      <c r="H25" s="24">
        <v>0</v>
      </c>
      <c r="I25" s="24">
        <v>0</v>
      </c>
      <c r="J25" s="25">
        <v>0</v>
      </c>
      <c r="K25" s="25">
        <v>0</v>
      </c>
      <c r="L25" s="24">
        <v>0</v>
      </c>
      <c r="M25" s="24">
        <v>0</v>
      </c>
      <c r="N25" s="25">
        <v>0</v>
      </c>
      <c r="O25" s="25">
        <v>0</v>
      </c>
      <c r="P25" s="24">
        <v>0</v>
      </c>
      <c r="Q25" s="24">
        <v>0</v>
      </c>
      <c r="R25" s="25">
        <v>0</v>
      </c>
    </row>
    <row r="26" spans="1:18" ht="31.5">
      <c r="A26" s="9" t="s">
        <v>22</v>
      </c>
      <c r="B26" s="9" t="s">
        <v>28</v>
      </c>
      <c r="C26" s="23" t="s">
        <v>29</v>
      </c>
      <c r="D26" s="24">
        <v>5368.11</v>
      </c>
      <c r="E26" s="24">
        <v>5368.11</v>
      </c>
      <c r="F26" s="25">
        <v>5368058.9</v>
      </c>
      <c r="G26" s="25">
        <v>0</v>
      </c>
      <c r="H26" s="24">
        <v>0</v>
      </c>
      <c r="I26" s="24">
        <v>0</v>
      </c>
      <c r="J26" s="25">
        <v>0</v>
      </c>
      <c r="K26" s="25">
        <v>0</v>
      </c>
      <c r="L26" s="24">
        <v>0</v>
      </c>
      <c r="M26" s="24">
        <v>0</v>
      </c>
      <c r="N26" s="25">
        <v>0</v>
      </c>
      <c r="O26" s="25">
        <v>0</v>
      </c>
      <c r="P26" s="24">
        <v>0</v>
      </c>
      <c r="Q26" s="24">
        <v>0</v>
      </c>
      <c r="R26" s="25">
        <v>0</v>
      </c>
    </row>
    <row r="27" spans="1:18" ht="51.75" customHeight="1">
      <c r="A27" s="9"/>
      <c r="B27" s="9" t="s">
        <v>40</v>
      </c>
      <c r="C27" s="23" t="s">
        <v>44</v>
      </c>
      <c r="D27" s="24">
        <v>100839</v>
      </c>
      <c r="E27" s="24">
        <v>100839</v>
      </c>
      <c r="F27" s="25">
        <v>80831381.69</v>
      </c>
      <c r="G27" s="25">
        <v>76659.8</v>
      </c>
      <c r="H27" s="24">
        <v>76659.8</v>
      </c>
      <c r="I27" s="24">
        <v>0</v>
      </c>
      <c r="J27" s="25">
        <v>76</v>
      </c>
      <c r="K27" s="25">
        <v>0</v>
      </c>
      <c r="L27" s="24">
        <v>0</v>
      </c>
      <c r="M27" s="24">
        <v>0</v>
      </c>
      <c r="N27" s="25">
        <v>0</v>
      </c>
      <c r="O27" s="25">
        <v>0</v>
      </c>
      <c r="P27" s="24">
        <v>0</v>
      </c>
      <c r="Q27" s="24">
        <v>0</v>
      </c>
      <c r="R27" s="25">
        <v>0</v>
      </c>
    </row>
    <row r="28" spans="1:18" ht="18.75" customHeight="1">
      <c r="A28" s="9"/>
      <c r="B28" s="9" t="s">
        <v>20</v>
      </c>
      <c r="C28" s="23" t="s">
        <v>21</v>
      </c>
      <c r="D28" s="24">
        <v>90839</v>
      </c>
      <c r="E28" s="24">
        <v>90839</v>
      </c>
      <c r="F28" s="25">
        <v>70831381.69</v>
      </c>
      <c r="G28" s="25">
        <v>76659.8</v>
      </c>
      <c r="H28" s="24">
        <v>76659.8</v>
      </c>
      <c r="I28" s="24">
        <v>0</v>
      </c>
      <c r="J28" s="25">
        <v>84.4</v>
      </c>
      <c r="K28" s="25">
        <v>0</v>
      </c>
      <c r="L28" s="24">
        <v>0</v>
      </c>
      <c r="M28" s="24">
        <v>0</v>
      </c>
      <c r="N28" s="25">
        <v>0</v>
      </c>
      <c r="O28" s="25">
        <v>0</v>
      </c>
      <c r="P28" s="24">
        <v>0</v>
      </c>
      <c r="Q28" s="24">
        <v>0</v>
      </c>
      <c r="R28" s="25">
        <v>0</v>
      </c>
    </row>
    <row r="29" spans="1:18" ht="18.75" customHeight="1">
      <c r="A29" s="9" t="s">
        <v>22</v>
      </c>
      <c r="B29" s="9"/>
      <c r="C29" s="23" t="s">
        <v>30</v>
      </c>
      <c r="D29" s="24">
        <v>90839</v>
      </c>
      <c r="E29" s="24">
        <v>90839</v>
      </c>
      <c r="F29" s="25">
        <v>70831381.69</v>
      </c>
      <c r="G29" s="25">
        <v>76659.8</v>
      </c>
      <c r="H29" s="24">
        <v>76659.8</v>
      </c>
      <c r="I29" s="24">
        <v>0</v>
      </c>
      <c r="J29" s="25">
        <v>84.4</v>
      </c>
      <c r="K29" s="25">
        <v>0</v>
      </c>
      <c r="L29" s="24">
        <v>0</v>
      </c>
      <c r="M29" s="24">
        <v>0</v>
      </c>
      <c r="N29" s="25">
        <v>0</v>
      </c>
      <c r="O29" s="25">
        <v>0</v>
      </c>
      <c r="P29" s="24">
        <v>0</v>
      </c>
      <c r="Q29" s="24">
        <v>0</v>
      </c>
      <c r="R29" s="25">
        <v>0</v>
      </c>
    </row>
    <row r="30" spans="1:18" ht="31.5">
      <c r="A30" s="9" t="s">
        <v>22</v>
      </c>
      <c r="B30" s="9" t="s">
        <v>25</v>
      </c>
      <c r="C30" s="23" t="s">
        <v>31</v>
      </c>
      <c r="D30" s="24">
        <v>16769.3</v>
      </c>
      <c r="E30" s="24">
        <v>16769.3</v>
      </c>
      <c r="F30" s="25">
        <v>6654584.56</v>
      </c>
      <c r="G30" s="25">
        <v>0</v>
      </c>
      <c r="H30" s="24">
        <v>0</v>
      </c>
      <c r="I30" s="24">
        <v>0</v>
      </c>
      <c r="J30" s="25">
        <v>0</v>
      </c>
      <c r="K30" s="25">
        <v>0</v>
      </c>
      <c r="L30" s="24">
        <v>0</v>
      </c>
      <c r="M30" s="24">
        <v>0</v>
      </c>
      <c r="N30" s="25">
        <v>0</v>
      </c>
      <c r="O30" s="25">
        <v>0</v>
      </c>
      <c r="P30" s="24">
        <v>0</v>
      </c>
      <c r="Q30" s="24">
        <v>0</v>
      </c>
      <c r="R30" s="25">
        <v>0</v>
      </c>
    </row>
    <row r="31" spans="1:18" ht="15.75">
      <c r="A31" s="9" t="s">
        <v>22</v>
      </c>
      <c r="B31" s="9" t="s">
        <v>25</v>
      </c>
      <c r="C31" s="23" t="s">
        <v>32</v>
      </c>
      <c r="D31" s="24">
        <v>74069.7</v>
      </c>
      <c r="E31" s="24">
        <v>74069.7</v>
      </c>
      <c r="F31" s="25">
        <v>64176797.13</v>
      </c>
      <c r="G31" s="25">
        <v>76659.8</v>
      </c>
      <c r="H31" s="24">
        <v>76659.8</v>
      </c>
      <c r="I31" s="24">
        <v>0</v>
      </c>
      <c r="J31" s="25">
        <v>103.5</v>
      </c>
      <c r="K31" s="25">
        <v>0</v>
      </c>
      <c r="L31" s="24">
        <v>0</v>
      </c>
      <c r="M31" s="24">
        <v>0</v>
      </c>
      <c r="N31" s="25">
        <v>0</v>
      </c>
      <c r="O31" s="25">
        <v>0</v>
      </c>
      <c r="P31" s="24">
        <v>0</v>
      </c>
      <c r="Q31" s="24">
        <v>0</v>
      </c>
      <c r="R31" s="25">
        <v>0</v>
      </c>
    </row>
    <row r="32" spans="1:18" ht="15.75">
      <c r="A32" s="9"/>
      <c r="B32" s="9" t="s">
        <v>26</v>
      </c>
      <c r="C32" s="23" t="s">
        <v>27</v>
      </c>
      <c r="D32" s="24">
        <v>10000</v>
      </c>
      <c r="E32" s="24">
        <v>10000</v>
      </c>
      <c r="F32" s="25">
        <v>10000000</v>
      </c>
      <c r="G32" s="25">
        <v>0</v>
      </c>
      <c r="H32" s="24">
        <v>0</v>
      </c>
      <c r="I32" s="24">
        <v>0</v>
      </c>
      <c r="J32" s="25">
        <v>0</v>
      </c>
      <c r="K32" s="25">
        <v>0</v>
      </c>
      <c r="L32" s="24">
        <v>0</v>
      </c>
      <c r="M32" s="24">
        <v>0</v>
      </c>
      <c r="N32" s="25">
        <v>0</v>
      </c>
      <c r="O32" s="25">
        <v>0</v>
      </c>
      <c r="P32" s="24">
        <v>0</v>
      </c>
      <c r="Q32" s="24">
        <v>0</v>
      </c>
      <c r="R32" s="25">
        <v>0</v>
      </c>
    </row>
    <row r="33" spans="1:18" ht="31.5">
      <c r="A33" s="9" t="s">
        <v>22</v>
      </c>
      <c r="B33" s="9" t="s">
        <v>33</v>
      </c>
      <c r="C33" s="23" t="s">
        <v>29</v>
      </c>
      <c r="D33" s="24">
        <v>10000</v>
      </c>
      <c r="E33" s="24">
        <v>10000</v>
      </c>
      <c r="F33" s="25">
        <v>10000000</v>
      </c>
      <c r="G33" s="25">
        <v>0</v>
      </c>
      <c r="H33" s="24">
        <v>0</v>
      </c>
      <c r="I33" s="24">
        <v>0</v>
      </c>
      <c r="J33" s="25">
        <v>0</v>
      </c>
      <c r="K33" s="25">
        <v>0</v>
      </c>
      <c r="L33" s="24">
        <v>0</v>
      </c>
      <c r="M33" s="24">
        <v>0</v>
      </c>
      <c r="N33" s="25">
        <v>0</v>
      </c>
      <c r="O33" s="25">
        <v>0</v>
      </c>
      <c r="P33" s="24">
        <v>0</v>
      </c>
      <c r="Q33" s="24">
        <v>0</v>
      </c>
      <c r="R33" s="25">
        <v>0</v>
      </c>
    </row>
    <row r="34" spans="1:18" ht="63">
      <c r="A34" s="9"/>
      <c r="B34" s="9" t="s">
        <v>46</v>
      </c>
      <c r="C34" s="23" t="s">
        <v>45</v>
      </c>
      <c r="D34" s="24">
        <v>19067.47301</v>
      </c>
      <c r="E34" s="24">
        <v>19067.47301</v>
      </c>
      <c r="F34" s="25">
        <v>19067473.01</v>
      </c>
      <c r="G34" s="25">
        <v>0</v>
      </c>
      <c r="H34" s="24">
        <v>0</v>
      </c>
      <c r="I34" s="24">
        <v>0</v>
      </c>
      <c r="J34" s="25">
        <v>0</v>
      </c>
      <c r="K34" s="25">
        <v>0</v>
      </c>
      <c r="L34" s="24">
        <v>0</v>
      </c>
      <c r="M34" s="24">
        <v>0</v>
      </c>
      <c r="N34" s="25">
        <v>0</v>
      </c>
      <c r="O34" s="25">
        <v>0</v>
      </c>
      <c r="P34" s="24">
        <v>0</v>
      </c>
      <c r="Q34" s="24">
        <v>0</v>
      </c>
      <c r="R34" s="25">
        <v>0</v>
      </c>
    </row>
    <row r="35" spans="1:18" ht="19.5" customHeight="1">
      <c r="A35" s="9"/>
      <c r="B35" s="9" t="s">
        <v>20</v>
      </c>
      <c r="C35" s="23" t="s">
        <v>21</v>
      </c>
      <c r="D35" s="24">
        <v>19067.47301</v>
      </c>
      <c r="E35" s="24">
        <v>19067.47301</v>
      </c>
      <c r="F35" s="25">
        <v>19067473.01</v>
      </c>
      <c r="G35" s="25">
        <v>0</v>
      </c>
      <c r="H35" s="24">
        <v>0</v>
      </c>
      <c r="I35" s="24">
        <v>0</v>
      </c>
      <c r="J35" s="25">
        <v>0</v>
      </c>
      <c r="K35" s="25">
        <v>0</v>
      </c>
      <c r="L35" s="24">
        <v>0</v>
      </c>
      <c r="M35" s="24">
        <v>0</v>
      </c>
      <c r="N35" s="25">
        <v>0</v>
      </c>
      <c r="O35" s="25">
        <v>0</v>
      </c>
      <c r="P35" s="24">
        <v>0</v>
      </c>
      <c r="Q35" s="24">
        <v>0</v>
      </c>
      <c r="R35" s="25">
        <v>0</v>
      </c>
    </row>
    <row r="36" spans="1:18" ht="19.5" customHeight="1">
      <c r="A36" s="9" t="s">
        <v>22</v>
      </c>
      <c r="B36" s="9"/>
      <c r="C36" s="23" t="s">
        <v>30</v>
      </c>
      <c r="D36" s="24">
        <v>19067.47301</v>
      </c>
      <c r="E36" s="24">
        <v>19067.47301</v>
      </c>
      <c r="F36" s="25">
        <v>19067473.01</v>
      </c>
      <c r="G36" s="25">
        <v>0</v>
      </c>
      <c r="H36" s="24">
        <v>0</v>
      </c>
      <c r="I36" s="24">
        <v>0</v>
      </c>
      <c r="J36" s="25">
        <v>0</v>
      </c>
      <c r="K36" s="25">
        <v>0</v>
      </c>
      <c r="L36" s="24">
        <v>0</v>
      </c>
      <c r="M36" s="24">
        <v>0</v>
      </c>
      <c r="N36" s="25">
        <v>0</v>
      </c>
      <c r="O36" s="25">
        <v>0</v>
      </c>
      <c r="P36" s="24">
        <v>0</v>
      </c>
      <c r="Q36" s="24">
        <v>0</v>
      </c>
      <c r="R36" s="25">
        <v>0</v>
      </c>
    </row>
    <row r="37" spans="1:18" ht="31.5">
      <c r="A37" s="9" t="s">
        <v>22</v>
      </c>
      <c r="B37" s="9" t="s">
        <v>25</v>
      </c>
      <c r="C37" s="23" t="s">
        <v>31</v>
      </c>
      <c r="D37" s="24">
        <v>19000</v>
      </c>
      <c r="E37" s="24">
        <v>19000</v>
      </c>
      <c r="F37" s="25">
        <v>19000000</v>
      </c>
      <c r="G37" s="25">
        <v>0</v>
      </c>
      <c r="H37" s="24">
        <v>0</v>
      </c>
      <c r="I37" s="24">
        <v>0</v>
      </c>
      <c r="J37" s="25">
        <v>0</v>
      </c>
      <c r="K37" s="25">
        <v>0</v>
      </c>
      <c r="L37" s="24">
        <v>0</v>
      </c>
      <c r="M37" s="24">
        <v>0</v>
      </c>
      <c r="N37" s="25">
        <v>0</v>
      </c>
      <c r="O37" s="25">
        <v>0</v>
      </c>
      <c r="P37" s="24">
        <v>0</v>
      </c>
      <c r="Q37" s="24">
        <v>0</v>
      </c>
      <c r="R37" s="25">
        <v>0</v>
      </c>
    </row>
    <row r="38" spans="1:18" ht="15.75">
      <c r="A38" s="9" t="s">
        <v>22</v>
      </c>
      <c r="B38" s="9" t="s">
        <v>25</v>
      </c>
      <c r="C38" s="23" t="s">
        <v>34</v>
      </c>
      <c r="D38" s="24">
        <v>67.47301</v>
      </c>
      <c r="E38" s="24">
        <v>67.47301</v>
      </c>
      <c r="F38" s="25">
        <v>67473.01</v>
      </c>
      <c r="G38" s="25">
        <v>0</v>
      </c>
      <c r="H38" s="24">
        <v>0</v>
      </c>
      <c r="I38" s="24">
        <v>0</v>
      </c>
      <c r="J38" s="25">
        <v>0</v>
      </c>
      <c r="K38" s="25">
        <v>0</v>
      </c>
      <c r="L38" s="24">
        <v>0</v>
      </c>
      <c r="M38" s="24">
        <v>0</v>
      </c>
      <c r="N38" s="25">
        <v>0</v>
      </c>
      <c r="O38" s="25">
        <v>0</v>
      </c>
      <c r="P38" s="24">
        <v>0</v>
      </c>
      <c r="Q38" s="24">
        <v>0</v>
      </c>
      <c r="R38" s="25">
        <v>0</v>
      </c>
    </row>
    <row r="39" spans="1:18" ht="70.5" customHeight="1">
      <c r="A39" s="9"/>
      <c r="B39" s="9" t="s">
        <v>48</v>
      </c>
      <c r="C39" s="23" t="s">
        <v>47</v>
      </c>
      <c r="D39" s="24">
        <v>2761.2575</v>
      </c>
      <c r="E39" s="24">
        <v>2761.25745</v>
      </c>
      <c r="F39" s="25">
        <v>2761227.38</v>
      </c>
      <c r="G39" s="25">
        <v>0</v>
      </c>
      <c r="H39" s="24">
        <v>0</v>
      </c>
      <c r="I39" s="24">
        <v>0</v>
      </c>
      <c r="J39" s="25">
        <v>0</v>
      </c>
      <c r="K39" s="25">
        <v>0</v>
      </c>
      <c r="L39" s="24">
        <v>0</v>
      </c>
      <c r="M39" s="24">
        <v>0</v>
      </c>
      <c r="N39" s="25">
        <v>0</v>
      </c>
      <c r="O39" s="25">
        <v>0</v>
      </c>
      <c r="P39" s="24">
        <v>0</v>
      </c>
      <c r="Q39" s="24">
        <v>0</v>
      </c>
      <c r="R39" s="25">
        <v>0</v>
      </c>
    </row>
    <row r="40" spans="1:18" ht="18.75" customHeight="1">
      <c r="A40" s="9"/>
      <c r="B40" s="9" t="s">
        <v>20</v>
      </c>
      <c r="C40" s="23" t="s">
        <v>21</v>
      </c>
      <c r="D40" s="24">
        <v>2761.25745</v>
      </c>
      <c r="E40" s="24">
        <v>2761.25745</v>
      </c>
      <c r="F40" s="25">
        <v>2761227.38</v>
      </c>
      <c r="G40" s="25">
        <v>0</v>
      </c>
      <c r="H40" s="24">
        <v>0</v>
      </c>
      <c r="I40" s="24">
        <v>0</v>
      </c>
      <c r="J40" s="25">
        <v>0</v>
      </c>
      <c r="K40" s="25">
        <v>0</v>
      </c>
      <c r="L40" s="24">
        <v>0</v>
      </c>
      <c r="M40" s="24">
        <v>0</v>
      </c>
      <c r="N40" s="25">
        <v>0</v>
      </c>
      <c r="O40" s="25">
        <v>0</v>
      </c>
      <c r="P40" s="24">
        <v>0</v>
      </c>
      <c r="Q40" s="24">
        <v>0</v>
      </c>
      <c r="R40" s="25">
        <v>0</v>
      </c>
    </row>
    <row r="41" spans="1:18" ht="18.75" customHeight="1">
      <c r="A41" s="9"/>
      <c r="B41" s="9"/>
      <c r="C41" s="23" t="s">
        <v>30</v>
      </c>
      <c r="D41" s="24">
        <f>SUM(D42:D43)</f>
        <v>2761.25745</v>
      </c>
      <c r="E41" s="24">
        <f>SUM(E42:E43)</f>
        <v>2761.25745</v>
      </c>
      <c r="F41" s="24">
        <f>SUM(F42:F43)</f>
        <v>2761227.38</v>
      </c>
      <c r="G41" s="25"/>
      <c r="H41" s="24"/>
      <c r="I41" s="24"/>
      <c r="J41" s="25"/>
      <c r="K41" s="25"/>
      <c r="L41" s="24"/>
      <c r="M41" s="24"/>
      <c r="N41" s="25"/>
      <c r="O41" s="25"/>
      <c r="P41" s="24"/>
      <c r="Q41" s="24"/>
      <c r="R41" s="25"/>
    </row>
    <row r="42" spans="1:18" ht="15.75">
      <c r="A42" s="9" t="s">
        <v>22</v>
      </c>
      <c r="B42" s="9" t="s">
        <v>23</v>
      </c>
      <c r="C42" s="23" t="s">
        <v>41</v>
      </c>
      <c r="D42" s="24">
        <v>706.73</v>
      </c>
      <c r="E42" s="24">
        <v>706.73</v>
      </c>
      <c r="F42" s="25">
        <v>706721</v>
      </c>
      <c r="G42" s="25">
        <v>0</v>
      </c>
      <c r="H42" s="24">
        <v>0</v>
      </c>
      <c r="I42" s="24">
        <v>0</v>
      </c>
      <c r="J42" s="25">
        <v>0</v>
      </c>
      <c r="K42" s="25">
        <v>0</v>
      </c>
      <c r="L42" s="24">
        <v>0</v>
      </c>
      <c r="M42" s="24">
        <v>0</v>
      </c>
      <c r="N42" s="25">
        <v>0</v>
      </c>
      <c r="O42" s="25">
        <v>0</v>
      </c>
      <c r="P42" s="24">
        <v>0</v>
      </c>
      <c r="Q42" s="24">
        <v>0</v>
      </c>
      <c r="R42" s="25">
        <v>0</v>
      </c>
    </row>
    <row r="43" spans="1:18" ht="15.75">
      <c r="A43" s="9" t="s">
        <v>22</v>
      </c>
      <c r="B43" s="9" t="s">
        <v>24</v>
      </c>
      <c r="C43" s="23" t="s">
        <v>32</v>
      </c>
      <c r="D43" s="24">
        <v>2054.52745</v>
      </c>
      <c r="E43" s="24">
        <v>2054.52745</v>
      </c>
      <c r="F43" s="25">
        <v>2054506.38</v>
      </c>
      <c r="G43" s="25">
        <v>0</v>
      </c>
      <c r="H43" s="24">
        <v>0</v>
      </c>
      <c r="I43" s="24">
        <v>0</v>
      </c>
      <c r="J43" s="25">
        <v>0</v>
      </c>
      <c r="K43" s="25">
        <v>0</v>
      </c>
      <c r="L43" s="24">
        <v>0</v>
      </c>
      <c r="M43" s="24">
        <v>0</v>
      </c>
      <c r="N43" s="25">
        <v>0</v>
      </c>
      <c r="O43" s="25">
        <v>0</v>
      </c>
      <c r="P43" s="24">
        <v>0</v>
      </c>
      <c r="Q43" s="24">
        <v>0</v>
      </c>
      <c r="R43" s="25">
        <v>0</v>
      </c>
    </row>
    <row r="44" spans="1:18" ht="15.75" hidden="1">
      <c r="A44" s="9"/>
      <c r="B44" s="9"/>
      <c r="C44" s="23"/>
      <c r="D44" s="24"/>
      <c r="E44" s="24"/>
      <c r="F44" s="25"/>
      <c r="G44" s="25"/>
      <c r="H44" s="24"/>
      <c r="I44" s="24"/>
      <c r="J44" s="25"/>
      <c r="K44" s="25"/>
      <c r="L44" s="24"/>
      <c r="M44" s="24"/>
      <c r="N44" s="25"/>
      <c r="O44" s="25"/>
      <c r="P44" s="24"/>
      <c r="Q44" s="24"/>
      <c r="R44" s="25"/>
    </row>
    <row r="45" spans="1:18" ht="15.75" hidden="1">
      <c r="A45" s="9"/>
      <c r="B45" s="9"/>
      <c r="C45" s="23"/>
      <c r="D45" s="24"/>
      <c r="E45" s="24"/>
      <c r="F45" s="25"/>
      <c r="G45" s="25"/>
      <c r="H45" s="24"/>
      <c r="I45" s="24"/>
      <c r="J45" s="25"/>
      <c r="K45" s="25"/>
      <c r="L45" s="24"/>
      <c r="M45" s="24"/>
      <c r="N45" s="25"/>
      <c r="O45" s="25"/>
      <c r="P45" s="24"/>
      <c r="Q45" s="24"/>
      <c r="R45" s="25"/>
    </row>
    <row r="46" spans="1:18" ht="18" customHeight="1" hidden="1">
      <c r="A46" s="9"/>
      <c r="B46" s="9"/>
      <c r="C46" s="23"/>
      <c r="D46" s="24"/>
      <c r="E46" s="24"/>
      <c r="F46" s="25"/>
      <c r="G46" s="25"/>
      <c r="H46" s="24"/>
      <c r="I46" s="24"/>
      <c r="J46" s="25"/>
      <c r="K46" s="25"/>
      <c r="L46" s="24"/>
      <c r="M46" s="24"/>
      <c r="N46" s="25"/>
      <c r="O46" s="25"/>
      <c r="P46" s="24"/>
      <c r="Q46" s="24"/>
      <c r="R46" s="25"/>
    </row>
    <row r="47" spans="1:18" ht="15.75">
      <c r="A47" s="9"/>
      <c r="B47" s="9"/>
      <c r="C47" s="23" t="s">
        <v>11</v>
      </c>
      <c r="D47" s="24">
        <f>SUM(D39+D34+D27+D19)</f>
        <v>136819.93051</v>
      </c>
      <c r="E47" s="24">
        <f aca="true" t="shared" si="0" ref="E47:J47">SUM(E39+E34+E27+E19)</f>
        <v>137242.94046</v>
      </c>
      <c r="F47" s="24">
        <f t="shared" si="0"/>
        <v>113841303.53999999</v>
      </c>
      <c r="G47" s="24">
        <f t="shared" si="0"/>
        <v>76659.8</v>
      </c>
      <c r="H47" s="24">
        <f t="shared" si="0"/>
        <v>76659.8</v>
      </c>
      <c r="I47" s="24">
        <f t="shared" si="0"/>
        <v>0</v>
      </c>
      <c r="J47" s="24">
        <f t="shared" si="0"/>
        <v>76</v>
      </c>
      <c r="K47" s="25">
        <v>0</v>
      </c>
      <c r="L47" s="24">
        <v>0</v>
      </c>
      <c r="M47" s="24">
        <v>0</v>
      </c>
      <c r="N47" s="25">
        <v>0</v>
      </c>
      <c r="O47" s="25">
        <v>0</v>
      </c>
      <c r="P47" s="24">
        <v>0</v>
      </c>
      <c r="Q47" s="24">
        <v>0</v>
      </c>
      <c r="R47" s="25">
        <v>0</v>
      </c>
    </row>
    <row r="49" s="26" customFormat="1" ht="15.75" hidden="1">
      <c r="C49" s="28"/>
    </row>
    <row r="50" s="26" customFormat="1" ht="15.75" hidden="1">
      <c r="C50" s="28"/>
    </row>
    <row r="51" s="26" customFormat="1" ht="15.75" hidden="1">
      <c r="C51" s="28"/>
    </row>
    <row r="52" s="26" customFormat="1" ht="11.25" customHeight="1">
      <c r="C52" s="28"/>
    </row>
    <row r="53" spans="1:8" s="26" customFormat="1" ht="12.75" customHeight="1" hidden="1">
      <c r="A53" s="26" t="s">
        <v>0</v>
      </c>
      <c r="B53" s="29" t="s">
        <v>4</v>
      </c>
      <c r="C53" s="30"/>
      <c r="D53" s="31"/>
      <c r="E53" s="31"/>
      <c r="F53" s="31"/>
      <c r="G53" s="30"/>
      <c r="H53" s="30"/>
    </row>
    <row r="54" s="26" customFormat="1" ht="15.75">
      <c r="C54" s="28"/>
    </row>
    <row r="58" ht="117" customHeight="1"/>
    <row r="61" spans="2:3" s="26" customFormat="1" ht="15.75">
      <c r="B61" s="26" t="s">
        <v>52</v>
      </c>
      <c r="C61" s="28"/>
    </row>
    <row r="62" spans="2:3" s="26" customFormat="1" ht="15.75">
      <c r="B62" s="26" t="s">
        <v>53</v>
      </c>
      <c r="C62" s="28"/>
    </row>
  </sheetData>
  <sheetProtection/>
  <mergeCells count="13">
    <mergeCell ref="J15:J17"/>
    <mergeCell ref="G15:G17"/>
    <mergeCell ref="P15:Q16"/>
    <mergeCell ref="C4:I4"/>
    <mergeCell ref="C7:I7"/>
    <mergeCell ref="D15:E16"/>
    <mergeCell ref="H15:I16"/>
    <mergeCell ref="F15:F17"/>
    <mergeCell ref="R15:R17"/>
    <mergeCell ref="K15:K17"/>
    <mergeCell ref="L15:M16"/>
    <mergeCell ref="N15:N17"/>
    <mergeCell ref="O15:O17"/>
  </mergeCells>
  <printOptions/>
  <pageMargins left="0.3937007874015748" right="0.3937007874015748" top="1.1811023622047245" bottom="0.3937007874015748" header="0.3937007874015748" footer="0.5118110236220472"/>
  <pageSetup fitToHeight="57" horizontalDpi="600" verticalDpi="600" orientation="landscape" paperSize="9" scale="75" r:id="rId1"/>
  <rowBreaks count="1" manualBreakCount="1">
    <brk id="3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2009-10-30T05:28:39Z</cp:lastPrinted>
  <dcterms:created xsi:type="dcterms:W3CDTF">2005-12-28T19:43:42Z</dcterms:created>
  <dcterms:modified xsi:type="dcterms:W3CDTF">2009-11-13T03:54:51Z</dcterms:modified>
  <cp:category/>
  <cp:version/>
  <cp:contentType/>
  <cp:contentStatus/>
</cp:coreProperties>
</file>