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<sst xmlns="http://schemas.openxmlformats.org/spreadsheetml/2006/main" count="64" uniqueCount="39">
  <si>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ВСЕГО:</t>
  </si>
  <si>
    <t xml:space="preserve">ПЛАН </t>
  </si>
  <si>
    <t>(тыс.руб.)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</si>
  <si>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</si>
  <si>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</si>
  <si>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</si>
  <si>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</si>
  <si>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</si>
  <si>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Раздел, подраздел</t>
  </si>
  <si>
    <t>Капитальный ремонт нежилых помещений</t>
  </si>
  <si>
    <t>Общегосударственные вопросы</t>
  </si>
  <si>
    <t>0100</t>
  </si>
  <si>
    <t>0113</t>
  </si>
  <si>
    <t xml:space="preserve">Другие общегосударственные вопросы </t>
  </si>
  <si>
    <t>0701</t>
  </si>
  <si>
    <t>Дошкольное образование</t>
  </si>
  <si>
    <t>0702</t>
  </si>
  <si>
    <t>Общее образование</t>
  </si>
  <si>
    <t>за счет средств местного бюджета</t>
  </si>
  <si>
    <t>за счет средств федерального бюджета</t>
  </si>
  <si>
    <t>0709</t>
  </si>
  <si>
    <t xml:space="preserve">Другие вопросы в области образования </t>
  </si>
  <si>
    <t>(плюс, минус)</t>
  </si>
  <si>
    <t>Утв.
Думой
ЗАТО Северск 2012 г.</t>
  </si>
  <si>
    <t>Уточн.
Думой
 ЗАТО Северск 2012 г.</t>
  </si>
  <si>
    <t>0800</t>
  </si>
  <si>
    <t>0801</t>
  </si>
  <si>
    <t>Культура, кинематография</t>
  </si>
  <si>
    <t>Капитальный ремонт учреждений культуры</t>
  </si>
  <si>
    <t xml:space="preserve">финансирования  капитального ремонта  объектов бюджетной сферы 
ЗАТО Северск на 2012 год </t>
  </si>
  <si>
    <t>Капитальный ремонт учреждений дополнительного образования</t>
  </si>
  <si>
    <r>
      <t xml:space="preserve">Приложение 12
к Решению Думы ЗАТО Северск         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</si>
  <si>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Капитальный ремонт нежилых помещений (целевая программа "Обеспечение первичных мер пожарной безопасности на территории ЗАТО Северск в 2010-2012 годах")</t>
  </si>
  <si>
    <t>0707</t>
  </si>
  <si>
    <t>Молодежная политика и оздоровление детей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</si>
  <si>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</si>
  <si>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</si>
  <si>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7 900,85;</t>
  </si>
  <si>
    <t>Капитальный ремонт учреждений дополнительного образования (целевая программа "Развитие физической культуры и спорта ЗАТО Северск" на 2012-2014 годы)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</si>
</sst>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right" vertical="center" wrapText="1"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7.7109375" style="20" customWidth="1"/>
    <col min="2" max="2" width="60.8515625" style="21" customWidth="1"/>
    <col min="3" max="3" width="17.00390625" style="1" customWidth="1"/>
    <col min="4" max="4" width="15.7109375" style="1" customWidth="1"/>
    <col min="5" max="5" width="17.00390625" style="1" customWidth="1"/>
    <col min="6" max="6" width="9.8515625" style="9" bestFit="1" customWidth="1"/>
    <col min="7" max="7" width="18.7109375" style="9" customWidth="1"/>
    <col min="8" max="16384" width="8.8515625" style="9" customWidth="1"/>
  </cols>
  <sheetData>
    <row r="1" spans="2:5" ht="76.5" customHeight="1">
      <c r="B1" s="27"/>
      <c r="C1" s="27"/>
      <c r="D1" s="28" t="s">
        <v>31</v>
      </c>
      <c r="E1" s="29"/>
    </row>
    <row r="2" spans="2:5" ht="15" customHeight="1">
      <c r="B2" s="2"/>
      <c r="C2" s="2"/>
      <c r="D2" s="2"/>
      <c r="E2" s="2"/>
    </row>
    <row r="3" spans="1:5" ht="15.75" customHeight="1">
      <c r="A3" s="30" t="s">
        <v>1</v>
      </c>
      <c r="B3" s="30"/>
      <c r="C3" s="30"/>
      <c r="D3" s="29"/>
      <c r="E3" s="29"/>
    </row>
    <row r="4" spans="1:5" ht="31.5" customHeight="1">
      <c r="A4" s="31" t="s">
        <v>29</v>
      </c>
      <c r="B4" s="31"/>
      <c r="C4" s="31"/>
      <c r="D4" s="29"/>
      <c r="E4" s="29"/>
    </row>
    <row r="5" spans="1:5" ht="15.75">
      <c r="A5" s="4"/>
      <c r="B5" s="4"/>
      <c r="C5" s="4"/>
      <c r="D5" s="4"/>
      <c r="E5" s="4"/>
    </row>
    <row r="6" spans="4:5" ht="15.75">
      <c r="D6" s="2"/>
      <c r="E6" s="2" t="s">
        <v>2</v>
      </c>
    </row>
    <row r="7" spans="1:5" ht="65.25" customHeight="1">
      <c r="A7" s="6" t="s">
        <v>8</v>
      </c>
      <c r="B7" s="7" t="s">
        <v>7</v>
      </c>
      <c r="C7" s="8" t="s">
        <v>23</v>
      </c>
      <c r="D7" s="8" t="s">
        <v>22</v>
      </c>
      <c r="E7" s="8" t="s">
        <v>24</v>
      </c>
    </row>
    <row r="8" spans="1:5" s="12" customFormat="1" ht="18.75" customHeight="1" hidden="1">
      <c r="A8" s="10">
        <v>1</v>
      </c>
      <c r="B8" s="10">
        <v>2</v>
      </c>
      <c r="C8" s="11">
        <v>3</v>
      </c>
      <c r="D8" s="11">
        <v>4</v>
      </c>
      <c r="E8" s="11">
        <v>5</v>
      </c>
    </row>
    <row r="9" spans="1:6" ht="21" customHeight="1">
      <c r="A9" s="13" t="s">
        <v>11</v>
      </c>
      <c r="B9" s="14" t="s">
        <v>10</v>
      </c>
      <c r="C9" s="15">
        <v>15000</v>
      </c>
      <c r="D9" s="15"/>
      <c r="E9" s="15">
        <f>E11</f>
        <v>15000</v>
      </c>
      <c r="F9" s="16"/>
    </row>
    <row r="10" spans="1:6" ht="21" customHeight="1">
      <c r="A10" s="13" t="s">
        <v>12</v>
      </c>
      <c r="B10" s="14" t="s">
        <v>13</v>
      </c>
      <c r="C10" s="15">
        <v>15000</v>
      </c>
      <c r="D10" s="15"/>
      <c r="E10" s="15">
        <f>E11</f>
        <v>15000</v>
      </c>
      <c r="F10" s="16"/>
    </row>
    <row r="11" spans="1:6" ht="21" customHeight="1">
      <c r="A11" s="13" t="s">
        <v>12</v>
      </c>
      <c r="B11" s="14" t="s">
        <v>9</v>
      </c>
      <c r="C11" s="15">
        <v>15000</v>
      </c>
      <c r="D11" s="15"/>
      <c r="E11" s="15">
        <f>E12</f>
        <v>15000</v>
      </c>
      <c r="F11" s="16"/>
    </row>
    <row r="12" spans="1:6" ht="21" customHeight="1">
      <c r="A12" s="13"/>
      <c r="B12" s="17" t="s">
        <v>18</v>
      </c>
      <c r="C12" s="15">
        <v>15000</v>
      </c>
      <c r="D12" s="15"/>
      <c r="E12" s="15">
        <f>C12+D12</f>
        <v>15000</v>
      </c>
      <c r="F12" s="16"/>
    </row>
    <row r="13" spans="1:6" ht="21" customHeight="1">
      <c r="A13" s="13" t="s">
        <v>3</v>
      </c>
      <c r="B13" s="14" t="s">
        <v>4</v>
      </c>
      <c r="C13" s="15">
        <v>54790.73</v>
      </c>
      <c r="D13" s="15">
        <f>D14+D17+D26+D29</f>
        <v>17269.15</v>
      </c>
      <c r="E13" s="15">
        <f>C13+D13</f>
        <v>72059.88</v>
      </c>
      <c r="F13" s="16"/>
    </row>
    <row r="14" spans="1:7" ht="21" customHeight="1">
      <c r="A14" s="13" t="s">
        <v>14</v>
      </c>
      <c r="B14" s="14" t="s">
        <v>15</v>
      </c>
      <c r="C14" s="15">
        <f>C15</f>
        <v>7075.73</v>
      </c>
      <c r="D14" s="15">
        <f>D15</f>
        <v>9211.21</v>
      </c>
      <c r="E14" s="15">
        <f>E15</f>
        <v>16286.939999999999</v>
      </c>
      <c r="F14" s="16"/>
      <c r="G14" s="18"/>
    </row>
    <row r="15" spans="1:7" ht="24" customHeight="1">
      <c r="A15" s="13" t="s">
        <v>14</v>
      </c>
      <c r="B15" s="14" t="s">
        <v>5</v>
      </c>
      <c r="C15" s="15">
        <f>C16</f>
        <v>7075.73</v>
      </c>
      <c r="D15" s="15">
        <v>9211.21</v>
      </c>
      <c r="E15" s="15">
        <f>E16</f>
        <v>16286.939999999999</v>
      </c>
      <c r="F15" s="16"/>
      <c r="G15" s="16"/>
    </row>
    <row r="16" spans="1:6" ht="21" customHeight="1">
      <c r="A16" s="13"/>
      <c r="B16" s="14" t="s">
        <v>18</v>
      </c>
      <c r="C16" s="15">
        <v>7075.73</v>
      </c>
      <c r="D16" s="15">
        <v>9211.21</v>
      </c>
      <c r="E16" s="15">
        <f>C16+D16</f>
        <v>16286.939999999999</v>
      </c>
      <c r="F16" s="16"/>
    </row>
    <row r="17" spans="1:6" ht="21" customHeight="1">
      <c r="A17" s="13" t="s">
        <v>16</v>
      </c>
      <c r="B17" s="17" t="s">
        <v>17</v>
      </c>
      <c r="C17" s="3">
        <v>19501.21</v>
      </c>
      <c r="D17" s="3">
        <f>D18+D22+D24</f>
        <v>1211.92</v>
      </c>
      <c r="E17" s="3">
        <f>E18+E22+E24</f>
        <v>20713.13</v>
      </c>
      <c r="F17" s="16"/>
    </row>
    <row r="18" spans="1:6" ht="35.25" customHeight="1">
      <c r="A18" s="13" t="s">
        <v>16</v>
      </c>
      <c r="B18" s="14" t="s">
        <v>6</v>
      </c>
      <c r="C18" s="15">
        <v>15885.21</v>
      </c>
      <c r="D18" s="15">
        <v>926.32</v>
      </c>
      <c r="E18" s="15">
        <f>E19+E20+E21</f>
        <v>16811.53</v>
      </c>
      <c r="F18" s="16"/>
    </row>
    <row r="19" spans="1:6" ht="21" customHeight="1">
      <c r="A19" s="13"/>
      <c r="B19" s="14" t="s">
        <v>18</v>
      </c>
      <c r="C19" s="15">
        <v>3784.36</v>
      </c>
      <c r="D19" s="15">
        <v>926.32</v>
      </c>
      <c r="E19" s="15">
        <f aca="true" t="shared" si="0" ref="E19:E25">C19+D19</f>
        <v>4710.68</v>
      </c>
      <c r="F19" s="16"/>
    </row>
    <row r="20" spans="1:6" ht="21" customHeight="1">
      <c r="A20" s="13"/>
      <c r="B20" s="17" t="s">
        <v>19</v>
      </c>
      <c r="C20" s="3">
        <v>4200</v>
      </c>
      <c r="D20" s="3"/>
      <c r="E20" s="3">
        <f t="shared" si="0"/>
        <v>4200</v>
      </c>
      <c r="F20" s="16"/>
    </row>
    <row r="21" spans="1:6" ht="21" customHeight="1">
      <c r="A21" s="13"/>
      <c r="B21" s="17" t="s">
        <v>36</v>
      </c>
      <c r="C21" s="3">
        <v>7900.85</v>
      </c>
      <c r="D21" s="3"/>
      <c r="E21" s="3">
        <f t="shared" si="0"/>
        <v>7900.85</v>
      </c>
      <c r="F21" s="16"/>
    </row>
    <row r="22" spans="1:6" ht="27.75" customHeight="1">
      <c r="A22" s="13" t="s">
        <v>16</v>
      </c>
      <c r="B22" s="14" t="s">
        <v>30</v>
      </c>
      <c r="C22" s="15">
        <f>C23</f>
        <v>3616</v>
      </c>
      <c r="D22" s="15">
        <f>D23</f>
        <v>54.11</v>
      </c>
      <c r="E22" s="15">
        <f t="shared" si="0"/>
        <v>3670.11</v>
      </c>
      <c r="F22" s="16"/>
    </row>
    <row r="23" spans="1:6" ht="21" customHeight="1">
      <c r="A23" s="13"/>
      <c r="B23" s="14" t="s">
        <v>18</v>
      </c>
      <c r="C23" s="15">
        <v>3616</v>
      </c>
      <c r="D23" s="15">
        <v>54.11</v>
      </c>
      <c r="E23" s="15">
        <f t="shared" si="0"/>
        <v>3670.11</v>
      </c>
      <c r="F23" s="16"/>
    </row>
    <row r="24" spans="1:6" ht="59.25" customHeight="1">
      <c r="A24" s="13" t="s">
        <v>16</v>
      </c>
      <c r="B24" s="14" t="s">
        <v>38</v>
      </c>
      <c r="C24" s="15"/>
      <c r="D24" s="15">
        <v>231.49</v>
      </c>
      <c r="E24" s="15">
        <f t="shared" si="0"/>
        <v>231.49</v>
      </c>
      <c r="F24" s="16"/>
    </row>
    <row r="25" spans="1:6" ht="22.5" customHeight="1">
      <c r="A25" s="13"/>
      <c r="B25" s="14" t="s">
        <v>18</v>
      </c>
      <c r="C25" s="15"/>
      <c r="D25" s="15">
        <v>231.49</v>
      </c>
      <c r="E25" s="15">
        <f t="shared" si="0"/>
        <v>231.49</v>
      </c>
      <c r="F25" s="16"/>
    </row>
    <row r="26" spans="1:6" ht="21" customHeight="1">
      <c r="A26" s="13" t="s">
        <v>33</v>
      </c>
      <c r="B26" s="14" t="s">
        <v>34</v>
      </c>
      <c r="C26" s="15">
        <f aca="true" t="shared" si="1" ref="C26:E27">C27</f>
        <v>6707.93</v>
      </c>
      <c r="D26" s="15">
        <f t="shared" si="1"/>
        <v>0</v>
      </c>
      <c r="E26" s="15">
        <f t="shared" si="1"/>
        <v>6707.93</v>
      </c>
      <c r="F26" s="16"/>
    </row>
    <row r="27" spans="1:6" ht="49.5" customHeight="1">
      <c r="A27" s="13" t="s">
        <v>33</v>
      </c>
      <c r="B27" s="14" t="s">
        <v>35</v>
      </c>
      <c r="C27" s="15">
        <f t="shared" si="1"/>
        <v>6707.93</v>
      </c>
      <c r="D27" s="15">
        <f t="shared" si="1"/>
        <v>0</v>
      </c>
      <c r="E27" s="15">
        <f t="shared" si="1"/>
        <v>6707.93</v>
      </c>
      <c r="F27" s="16"/>
    </row>
    <row r="28" spans="1:6" ht="21" customHeight="1">
      <c r="A28" s="13"/>
      <c r="B28" s="14" t="s">
        <v>18</v>
      </c>
      <c r="C28" s="15">
        <v>6707.93</v>
      </c>
      <c r="D28" s="15"/>
      <c r="E28" s="15">
        <f>C28+D28</f>
        <v>6707.93</v>
      </c>
      <c r="F28" s="16"/>
    </row>
    <row r="29" spans="1:6" ht="21" customHeight="1">
      <c r="A29" s="13" t="s">
        <v>20</v>
      </c>
      <c r="B29" s="17" t="s">
        <v>21</v>
      </c>
      <c r="C29" s="3">
        <v>21505.86</v>
      </c>
      <c r="D29" s="3">
        <f>D30+D32</f>
        <v>6846.02</v>
      </c>
      <c r="E29" s="3">
        <f>E30+E32</f>
        <v>28351.88</v>
      </c>
      <c r="F29" s="16"/>
    </row>
    <row r="30" spans="1:6" ht="54" customHeight="1">
      <c r="A30" s="13" t="s">
        <v>20</v>
      </c>
      <c r="B30" s="19" t="s">
        <v>32</v>
      </c>
      <c r="C30" s="3">
        <f>C31</f>
        <v>177.86</v>
      </c>
      <c r="D30" s="3">
        <f>D31</f>
        <v>0</v>
      </c>
      <c r="E30" s="3">
        <f>C30+D30</f>
        <v>177.86</v>
      </c>
      <c r="F30" s="16"/>
    </row>
    <row r="31" spans="1:6" ht="21" customHeight="1">
      <c r="A31" s="13"/>
      <c r="B31" s="14" t="s">
        <v>18</v>
      </c>
      <c r="C31" s="3">
        <v>177.86</v>
      </c>
      <c r="D31" s="3"/>
      <c r="E31" s="3">
        <f>C31+D31</f>
        <v>177.86</v>
      </c>
      <c r="F31" s="16"/>
    </row>
    <row r="32" spans="1:6" ht="30" customHeight="1">
      <c r="A32" s="13" t="s">
        <v>20</v>
      </c>
      <c r="B32" s="14" t="s">
        <v>5</v>
      </c>
      <c r="C32" s="3">
        <v>21328</v>
      </c>
      <c r="D32" s="3">
        <v>6846.02</v>
      </c>
      <c r="E32" s="3">
        <f>E33</f>
        <v>28174.02</v>
      </c>
      <c r="F32" s="16"/>
    </row>
    <row r="33" spans="1:6" ht="21" customHeight="1">
      <c r="A33" s="13"/>
      <c r="B33" s="17" t="s">
        <v>19</v>
      </c>
      <c r="C33" s="3">
        <v>21328</v>
      </c>
      <c r="D33" s="3">
        <v>6846.02</v>
      </c>
      <c r="E33" s="3">
        <f>C33+D33</f>
        <v>28174.02</v>
      </c>
      <c r="F33" s="16"/>
    </row>
    <row r="34" spans="1:6" ht="21" customHeight="1" hidden="1">
      <c r="A34" s="13" t="s">
        <v>25</v>
      </c>
      <c r="B34" s="17" t="s">
        <v>27</v>
      </c>
      <c r="C34" s="3">
        <v>0</v>
      </c>
      <c r="D34" s="3"/>
      <c r="E34" s="3">
        <f>E35</f>
        <v>0</v>
      </c>
      <c r="F34" s="16"/>
    </row>
    <row r="35" spans="1:6" ht="21" customHeight="1" hidden="1">
      <c r="A35" s="13" t="s">
        <v>26</v>
      </c>
      <c r="B35" s="17" t="s">
        <v>28</v>
      </c>
      <c r="C35" s="3">
        <v>0</v>
      </c>
      <c r="D35" s="3"/>
      <c r="E35" s="3">
        <f>C35+D35</f>
        <v>0</v>
      </c>
      <c r="F35" s="16"/>
    </row>
    <row r="36" spans="1:6" ht="21" customHeight="1" hidden="1">
      <c r="A36" s="13"/>
      <c r="B36" s="17" t="s">
        <v>18</v>
      </c>
      <c r="C36" s="3">
        <v>0</v>
      </c>
      <c r="D36" s="3"/>
      <c r="E36" s="3">
        <f>C36+D36</f>
        <v>0</v>
      </c>
      <c r="F36" s="16"/>
    </row>
    <row r="37" spans="1:6" ht="22.5" customHeight="1">
      <c r="A37" s="13" t="s">
        <v>25</v>
      </c>
      <c r="B37" s="17" t="s">
        <v>27</v>
      </c>
      <c r="C37" s="3">
        <f aca="true" t="shared" si="2" ref="C37:E38">C38</f>
        <v>0</v>
      </c>
      <c r="D37" s="3">
        <f t="shared" si="2"/>
        <v>4110.75</v>
      </c>
      <c r="E37" s="3">
        <f t="shared" si="2"/>
        <v>4110.75</v>
      </c>
      <c r="F37" s="16"/>
    </row>
    <row r="38" spans="1:6" ht="24" customHeight="1">
      <c r="A38" s="13" t="s">
        <v>26</v>
      </c>
      <c r="B38" s="14" t="s">
        <v>28</v>
      </c>
      <c r="C38" s="3">
        <f t="shared" si="2"/>
        <v>0</v>
      </c>
      <c r="D38" s="3">
        <f t="shared" si="2"/>
        <v>4110.75</v>
      </c>
      <c r="E38" s="3">
        <f t="shared" si="2"/>
        <v>4110.75</v>
      </c>
      <c r="F38" s="16"/>
    </row>
    <row r="39" spans="1:6" ht="24" customHeight="1">
      <c r="A39" s="13"/>
      <c r="B39" s="14" t="s">
        <v>18</v>
      </c>
      <c r="C39" s="3"/>
      <c r="D39" s="3">
        <v>4110.75</v>
      </c>
      <c r="E39" s="3">
        <f>C39+D39</f>
        <v>4110.75</v>
      </c>
      <c r="F39" s="16"/>
    </row>
    <row r="40" spans="1:7" ht="21" customHeight="1">
      <c r="A40" s="13"/>
      <c r="B40" s="14" t="s">
        <v>0</v>
      </c>
      <c r="C40" s="3">
        <f>C41+C42+C43</f>
        <v>69790.73000000001</v>
      </c>
      <c r="D40" s="3">
        <f>D41+D42+D43</f>
        <v>21379.9</v>
      </c>
      <c r="E40" s="3">
        <f>C40+D40</f>
        <v>91170.63</v>
      </c>
      <c r="F40" s="16"/>
      <c r="G40" s="16"/>
    </row>
    <row r="41" spans="1:7" ht="21" customHeight="1">
      <c r="A41" s="13"/>
      <c r="B41" s="14" t="s">
        <v>18</v>
      </c>
      <c r="C41" s="3">
        <f>C12+C16+C19+C23+C28+C31</f>
        <v>36361.880000000005</v>
      </c>
      <c r="D41" s="3">
        <f>D12+D16+D19+D23+D25+D28+D31+D39</f>
        <v>14533.88</v>
      </c>
      <c r="E41" s="3">
        <f>E12+E16+E19+E23+E25+E28+E31</f>
        <v>46785.009999999995</v>
      </c>
      <c r="F41" s="16"/>
      <c r="G41" s="16"/>
    </row>
    <row r="42" spans="1:7" s="23" customFormat="1" ht="21" customHeight="1">
      <c r="A42" s="22"/>
      <c r="B42" s="17" t="s">
        <v>19</v>
      </c>
      <c r="C42" s="15">
        <f>C20+C33</f>
        <v>25528</v>
      </c>
      <c r="D42" s="15">
        <f>D20+D33</f>
        <v>6846.02</v>
      </c>
      <c r="E42" s="15">
        <f>C42+D42</f>
        <v>32374.02</v>
      </c>
      <c r="F42" s="16"/>
      <c r="G42" s="16"/>
    </row>
    <row r="43" spans="1:7" s="23" customFormat="1" ht="21" customHeight="1">
      <c r="A43" s="22"/>
      <c r="B43" s="17" t="s">
        <v>36</v>
      </c>
      <c r="C43" s="15">
        <f>C21</f>
        <v>7900.85</v>
      </c>
      <c r="D43" s="15">
        <f>D21</f>
        <v>0</v>
      </c>
      <c r="E43" s="15" t="s">
        <v>37</v>
      </c>
      <c r="F43" s="16"/>
      <c r="G43" s="16"/>
    </row>
    <row r="44" spans="3:6" s="23" customFormat="1" ht="15.75">
      <c r="C44" s="24"/>
      <c r="D44" s="25"/>
      <c r="E44" s="25"/>
      <c r="F44" s="16"/>
    </row>
    <row r="45" spans="4:6" ht="15.75">
      <c r="D45" s="5"/>
      <c r="E45" s="5"/>
      <c r="F45" s="16"/>
    </row>
    <row r="46" spans="3:5" ht="15.75">
      <c r="C46" s="5"/>
      <c r="D46" s="5"/>
      <c r="E46" s="5"/>
    </row>
    <row r="49" ht="19.5" customHeight="1">
      <c r="E49" s="5"/>
    </row>
    <row r="134" ht="15.75">
      <c r="A134" s="26"/>
    </row>
    <row r="135" ht="15.75">
      <c r="A135" s="26"/>
    </row>
  </sheetData>
  <sheetProtection/>
  <mergeCells count="4">
    <mergeCell ref="B1:C1"/>
    <mergeCell ref="D1:E1"/>
    <mergeCell ref="A3:E3"/>
    <mergeCell ref="A4:E4"/>
  </mergeCells>
  <printOptions/>
  <pageMargins left="0.984251968503937" right="0.3937007874015748" top="0.3937007874015748" bottom="0.5905511811023623" header="0.31496062992125984" footer="0.5118110236220472"/>
  <pageSetup firstPageNumber="55" useFirstPageNumber="1" fitToHeight="57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2012-06-18T10:54:45Z</cp:lastPrinted>
  <dcterms:created xsi:type="dcterms:W3CDTF">2005-12-28T19:43:42Z</dcterms:created>
  <dcterms:modified xsi:type="dcterms:W3CDTF">2012-07-04T09:07:15Z</dcterms:modified>
  <cp:category/>
  <cp:version/>
  <cp:contentType/>
  <cp:contentStatus/>
</cp:coreProperties>
</file>