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4 квартал\сессия 12.12.2023\Решение+приложения\"/>
    </mc:Choice>
  </mc:AlternateContent>
  <bookViews>
    <workbookView xWindow="90" yWindow="45" windowWidth="13245" windowHeight="8040"/>
  </bookViews>
  <sheets>
    <sheet name="Приложение 1" sheetId="1" r:id="rId1"/>
  </sheets>
  <definedNames>
    <definedName name="Z_337EB6B7_C8B3_4EB4_8FD2_98259511D6E6_.wvu.Cols" localSheetId="0" hidden="1">'Приложение 1'!$E:$E</definedName>
    <definedName name="Z_337EB6B7_C8B3_4EB4_8FD2_98259511D6E6_.wvu.PrintArea" localSheetId="0" hidden="1">'Приложение 1'!$A$1:$D$60</definedName>
    <definedName name="Z_40C9990F_9B19_4464_A4E2_62235439A3DC_.wvu.Cols" localSheetId="0" hidden="1">'Приложение 1'!$E:$E</definedName>
    <definedName name="Z_40C9990F_9B19_4464_A4E2_62235439A3DC_.wvu.PrintArea" localSheetId="0" hidden="1">'Приложение 1'!$A$1:$D$60</definedName>
    <definedName name="Z_766335DE_7AA1_4390_B0F8_D4D2A89F77CD_.wvu.Cols" localSheetId="0" hidden="1">'Приложение 1'!$E:$E</definedName>
    <definedName name="Z_766335DE_7AA1_4390_B0F8_D4D2A89F77CD_.wvu.PrintArea" localSheetId="0" hidden="1">'Приложение 1'!$A$1:$D$62</definedName>
    <definedName name="Z_7AABD1D3_2793_4DC8_8B86_074BF38EF2AB_.wvu.Cols" localSheetId="0" hidden="1">'Приложение 1'!$E:$E</definedName>
    <definedName name="Z_7AABD1D3_2793_4DC8_8B86_074BF38EF2AB_.wvu.PrintArea" localSheetId="0" hidden="1">'Приложение 1'!$A$1:$D$60</definedName>
    <definedName name="_xlnm.Print_Area" localSheetId="0">'Приложение 1'!$A$1:$D$62</definedName>
  </definedNames>
  <calcPr calcId="162913"/>
  <customWorkbookViews>
    <customWorkbookView name="Kologrivova - Личное представление" guid="{766335DE-7AA1-4390-B0F8-D4D2A89F77CD}" mergeInterval="0" personalView="1" maximized="1" xWindow="-1928" yWindow="-6" windowWidth="1936" windowHeight="1056" activeSheetId="1"/>
    <customWorkbookView name="Чумакова С.А. - Личное представление" guid="{7AABD1D3-2793-4DC8-8B86-074BF38EF2AB}" mergeInterval="0" personalView="1" maximized="1" xWindow="1" yWindow="1" windowWidth="1916" windowHeight="850" activeSheetId="1"/>
    <customWorkbookView name="Парфененко А.В. - Личное представление" guid="{337EB6B7-C8B3-4EB4-8FD2-98259511D6E6}" mergeInterval="0" personalView="1" maximized="1" xWindow="-8" yWindow="-8" windowWidth="1936" windowHeight="1056" activeSheetId="1"/>
    <customWorkbookView name="Шурыгина С.В. - Личное представление" guid="{40C9990F-9B19-4464-A4E2-62235439A3DC}" mergeInterval="0" personalView="1" maximized="1" xWindow="1" yWindow="1" windowWidth="1916" windowHeight="802" activeSheetId="1"/>
  </customWorkbookViews>
</workbook>
</file>

<file path=xl/calcChain.xml><?xml version="1.0" encoding="utf-8"?>
<calcChain xmlns="http://schemas.openxmlformats.org/spreadsheetml/2006/main">
  <c r="D13" i="1" l="1"/>
  <c r="D12" i="1"/>
  <c r="D11" i="1"/>
  <c r="C10" i="1"/>
  <c r="C25" i="1" s="1"/>
  <c r="B10" i="1"/>
  <c r="D10" i="1" l="1"/>
  <c r="B25" i="1"/>
  <c r="F25" i="1"/>
  <c r="E25" i="1"/>
</calcChain>
</file>

<file path=xl/sharedStrings.xml><?xml version="1.0" encoding="utf-8"?>
<sst xmlns="http://schemas.openxmlformats.org/spreadsheetml/2006/main" count="28" uniqueCount="28">
  <si>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</si>
  <si>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</si>
  <si>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</si>
  <si>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</si>
  <si>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</si>
  <si>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</si>
  <si>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</si>
  <si>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</si>
  <si>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</si>
  <si>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</si>
  <si>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</si>
  <si>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</si>
  <si>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</si>
  <si>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</si>
  <si>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</si>
  <si>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</si>
  <si>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</si>
  <si>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</si>
  <si>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</si>
  <si>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</si>
  <si>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</si>
  <si>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          «Приложение 1</t>
  </si>
  <si>
    <t xml:space="preserve">                   к Решению Думы ЗАТО Северск</t>
  </si>
  <si>
    <r>
      <t xml:space="preserve">          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</si>
  <si>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Основные параметры бюджета ЗАТО Северск на 2023 год</t>
  </si>
  <si>
    <t>77 38 60</t>
  </si>
  <si>
    <t>Кириллова Ольга Николаевна</t>
  </si>
  <si>
    <t xml:space="preserve"> -129 348,49;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</si>
</sst>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/>
    <xf numFmtId="0" fontId="4" fillId="0" borderId="0" xfId="2"/>
    <xf numFmtId="0" fontId="3" fillId="0" borderId="0" xfId="1" applyFont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0" fontId="4" fillId="0" borderId="0" xfId="3"/>
    <xf numFmtId="0" fontId="3" fillId="0" borderId="1" xfId="5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/>
    </xf>
    <xf numFmtId="0" fontId="5" fillId="0" borderId="0" xfId="2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4" fontId="5" fillId="0" borderId="1" xfId="3" applyNumberFormat="1" applyFont="1" applyBorder="1" applyAlignment="1">
      <alignment horizontal="right"/>
    </xf>
    <xf numFmtId="0" fontId="5" fillId="0" borderId="1" xfId="4" applyNumberFormat="1" applyFont="1" applyBorder="1" applyAlignment="1">
      <alignment horizontal="left" vertical="top" wrapText="1"/>
    </xf>
    <xf numFmtId="4" fontId="4" fillId="0" borderId="0" xfId="2" applyNumberForma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Relationship Id="rId3" Type="http://schemas.openxmlformats.org/officeDocument/2006/relationships/revisionLog" Target="revisionLog11.xml"/><Relationship Id="rId7" Type="http://schemas.openxmlformats.org/officeDocument/2006/relationships/revisionLog" Target="revisionLog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12.xml"/><Relationship Id="rId5" Type="http://schemas.openxmlformats.org/officeDocument/2006/relationships/revisionLog" Target="revisionLog121.xml"/><Relationship Id="rId4" Type="http://schemas.openxmlformats.org/officeDocument/2006/relationships/revisionLog" Target="revisionLog2.xml"/><Relationship Id="rId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12134A-2193-41EB-B661-80DB1001DC1F}" diskRevisions="1" revisionId="35" version="9">
  <header guid="{E97D151A-ABA0-425A-BCCE-0F085D13DF93}" dateTime="2023-12-07T16:26:14" maxSheetId="2" userName="Чумакова С.А." r:id="rId1">
    <sheetIdMap count="1">
      <sheetId val="1"/>
    </sheetIdMap>
  </header>
  <header guid="{AEDFF044-E8C1-455C-989B-2946F4383DA7}" dateTime="2023-12-07T16:30:48" maxSheetId="2" userName="Чумакова С.А." r:id="rId2" minRId="1" maxRId="2">
    <sheetIdMap count="1">
      <sheetId val="1"/>
    </sheetIdMap>
  </header>
  <header guid="{0F1A39C3-45B6-4070-822E-83715804786A}" dateTime="2023-12-07T16:32:22" maxSheetId="2" userName="Чумакова С.А." r:id="rId3" minRId="5" maxRId="7">
    <sheetIdMap count="1">
      <sheetId val="1"/>
    </sheetIdMap>
  </header>
  <header guid="{A736BCB0-A7D5-48A8-ABCA-E54A28852227}" dateTime="2023-12-07T16:58:27" maxSheetId="2" userName="Парфененко А.В." r:id="rId4" minRId="10" maxRId="20">
    <sheetIdMap count="1">
      <sheetId val="1"/>
    </sheetIdMap>
  </header>
  <header guid="{C579CB85-0333-4567-BE75-731C25CAD59C}" dateTime="2023-12-07T17:00:03" maxSheetId="2" userName="Чумакова С.А." r:id="rId5">
    <sheetIdMap count="1">
      <sheetId val="1"/>
    </sheetIdMap>
  </header>
  <header guid="{A3858A3C-FA01-4552-9AD9-1D8F0ECC6F41}" dateTime="2023-12-07T17:39:25" maxSheetId="2" userName="Шурыгина С.В." r:id="rId6">
    <sheetIdMap count="1">
      <sheetId val="1"/>
    </sheetIdMap>
  </header>
  <header guid="{4E191108-29AE-4873-AD6F-7530AD12C9D6}" dateTime="2023-12-07T18:16:55" maxSheetId="2" userName="Чумакова С.А." r:id="rId7" minRId="27">
    <sheetIdMap count="1">
      <sheetId val="1"/>
    </sheetIdMap>
  </header>
  <header guid="{4A880730-084E-48D3-8037-A47DB43A16F5}" dateTime="2023-12-08T07:56:02" maxSheetId="2" userName="Kologrivova" r:id="rId8" minRId="30">
    <sheetIdMap count="1">
      <sheetId val="1"/>
    </sheetIdMap>
  </header>
  <header guid="{7912134A-2193-41EB-B661-80DB1001DC1F}" dateTime="2023-12-12T12:00:57" maxSheetId="2" userName="Kologrivova" r:id="rId9" minRId="3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7" sId="1">
    <oc r="D25">
      <f>D10-D14</f>
    </oc>
    <nc r="D25" t="inlineStr">
      <is>
        <t xml:space="preserve"> -129 348,49;</t>
      </is>
    </nc>
  </rc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rc rId="5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 numFmtId="4">
      <nc r="G14">
        <v>6424445.5700000003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 numFmtId="4">
      <nc r="G14">
        <v>73942.69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" sId="1" ref="G1:G1048576" action="deleteCol">
    <rfmt sheetId="1" xfDxf="1" s="1" sqref="G1:G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G10" start="0" length="0">
      <dxf/>
    </rfmt>
    <rfmt sheetId="1" s="1" sqref="G11" start="0" length="0">
      <dxf/>
    </rfmt>
    <rfmt sheetId="1" s="1" sqref="G12" start="0" length="0">
      <dxf/>
    </rfmt>
    <rfmt sheetId="1" s="1" sqref="G13" start="0" length="0">
      <dxf/>
    </rfmt>
    <rcc rId="0" sId="1" s="1" dxf="1">
      <nc r="G14" t="inlineStr">
        <is>
          <t>6 498 388,26;</t>
        </is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rc rId="1" sId="1" ref="A16:XFD16" action="deleteRow">
    <undo index="0" exp="area" ref3D="1" dr="$E$1:$E$1048576" dn="Z_7AABD1D3_2793_4DC8_8B86_074BF38EF2AB_.wvu.Cols" sId="1"/>
    <rfmt sheetId="1" xfDxf="1" s="1" sqref="A16:XFD1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A16" t="inlineStr">
        <is>
          <t>Национальная оборона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B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C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D16">
        <v>0</v>
      </nc>
      <ndxf>
        <font>
          <sz val="12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" sId="1" numFmtId="4">
    <oc r="C14">
      <v>73942.679999999993</v>
    </oc>
    <nc r="C14">
      <v>73942.69</v>
    </nc>
  </rcc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dn rId="0" localSheetId="1" customView="1" name="Z_40C9990F_9B19_4464_A4E2_62235439A3DC_.wvu.PrintArea" hidden="1" oldHidden="1">
    <formula>'Приложение 1'!$A$1:$D$60</formula>
  </rdn>
  <rdn rId="0" localSheetId="1" customView="1" name="Z_40C9990F_9B19_4464_A4E2_62235439A3DC_.wvu.Cols" hidden="1" oldHidden="1">
    <formula>'Приложение 1'!$E:$E</formula>
  </rdn>
  <rcv guid="{40C9990F-9B19-4464-A4E2-62235439A3D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AABD1D3-2793-4DC8-8B86-074BF38EF2AB}" action="delete"/>
  <rdn rId="0" localSheetId="1" customView="1" name="Z_7AABD1D3_2793_4DC8_8B86_074BF38EF2AB_.wvu.PrintArea" hidden="1" oldHidden="1">
    <formula>'Приложение 1'!$A$1:$D$60</formula>
    <oldFormula>'Приложение 1'!$A$1:$D$60</oldFormula>
  </rdn>
  <rdn rId="0" localSheetId="1" customView="1" name="Z_7AABD1D3_2793_4DC8_8B86_074BF38EF2AB_.wvu.Cols" hidden="1" oldHidden="1">
    <formula>'Приложение 1'!$E:$E</formula>
    <oldFormula>'Приложение 1'!$E:$E</oldFormula>
  </rdn>
  <rcv guid="{7AABD1D3-2793-4DC8-8B86-074BF38EF2A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4">
    <nc r="B11">
      <v>1228751.2300000002</v>
    </nc>
  </rcc>
  <rcc rId="11" sId="1" numFmtId="4">
    <nc r="B12">
      <v>295808.22000000003</v>
    </nc>
  </rcc>
  <rcc rId="12" sId="1" numFmtId="4">
    <nc r="B13">
      <v>4770537.63</v>
    </nc>
  </rcc>
  <rcc rId="13" sId="1" numFmtId="4">
    <nc r="B10">
      <f>B11+B12+B13</f>
    </nc>
  </rcc>
  <rcc rId="14" sId="1">
    <nc r="C10">
      <f>C11+C12+C13</f>
    </nc>
  </rcc>
  <rcc rId="15" sId="1">
    <nc r="D10">
      <f>B10+C10</f>
    </nc>
  </rcc>
  <rcc rId="16" sId="1">
    <nc r="D11">
      <f>B11+C11</f>
    </nc>
  </rcc>
  <rcc rId="17" sId="1">
    <nc r="D12">
      <f>B12+C12</f>
    </nc>
  </rcc>
  <rcc rId="18" sId="1">
    <nc r="D13">
      <f>B13+C13</f>
    </nc>
  </rcc>
  <rcc rId="19" sId="1" numFmtId="4">
    <nc r="C12">
      <v>10040.27</v>
    </nc>
  </rcc>
  <rcc rId="20" sId="1" numFmtId="4">
    <nc r="C13">
      <v>63902.42</v>
    </nc>
  </rcc>
  <rdn rId="0" localSheetId="1" customView="1" name="Z_337EB6B7_C8B3_4EB4_8FD2_98259511D6E6_.wvu.PrintArea" hidden="1" oldHidden="1">
    <formula>'Приложение 1'!$A$1:$D$60</formula>
  </rdn>
  <rdn rId="0" localSheetId="1" customView="1" name="Z_337EB6B7_C8B3_4EB4_8FD2_98259511D6E6_.wvu.Cols" hidden="1" oldHidden="1">
    <formula>'Приложение 1'!$E:$E</formula>
  </rdn>
  <rcv guid="{337EB6B7-C8B3-4EB4-8FD2-98259511D6E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0" sheetId="1" source="A58:A60" destination="A60:A62" sourceSheetId="1">
    <rfmt sheetId="1" s="1" sqref="A61" start="0" length="0">
      <dxf>
        <font>
          <sz val="11"/>
          <color theme="1"/>
          <name val="Calibri"/>
          <scheme val="minor"/>
        </font>
      </dxf>
    </rfmt>
    <rfmt sheetId="1" s="1" sqref="A62" start="0" length="0">
      <dxf>
        <font>
          <sz val="11"/>
          <color theme="1"/>
          <name val="Calibri"/>
          <scheme val="minor"/>
        </font>
      </dxf>
    </rfmt>
  </rm>
  <rdn rId="0" localSheetId="1" customView="1" name="Z_766335DE_7AA1_4390_B0F8_D4D2A89F77CD_.wvu.PrintArea" hidden="1" oldHidden="1">
    <formula>'Приложение 1'!$A$1:$D$62</formula>
  </rdn>
  <rdn rId="0" localSheetId="1" customView="1" name="Z_766335DE_7AA1_4390_B0F8_D4D2A89F77CD_.wvu.Cols" hidden="1" oldHidden="1">
    <formula>'Приложение 1'!$E:$E</formula>
  </rdn>
  <rcv guid="{766335DE-7AA1-4390-B0F8-D4D2A89F77C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 numFmtId="19">
    <oc r="A62">
      <v>45268</v>
    </oc>
    <nc r="A62">
      <v>45272</v>
    </nc>
  </rcc>
  <rcv guid="{766335DE-7AA1-4390-B0F8-D4D2A89F77CD}" action="delete"/>
  <rdn rId="0" localSheetId="1" customView="1" name="Z_766335DE_7AA1_4390_B0F8_D4D2A89F77CD_.wvu.PrintArea" hidden="1" oldHidden="1">
    <formula>'Приложение 1'!$A$1:$D$62</formula>
    <oldFormula>'Приложение 1'!$A$1:$D$62</oldFormula>
  </rdn>
  <rdn rId="0" localSheetId="1" customView="1" name="Z_766335DE_7AA1_4390_B0F8_D4D2A89F77CD_.wvu.Cols" hidden="1" oldHidden="1">
    <formula>'Приложение 1'!$E:$E</formula>
    <oldFormula>'Приложение 1'!$E:$E</oldFormula>
  </rdn>
  <rcv guid="{766335DE-7AA1-4390-B0F8-D4D2A89F77CD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62"/>
  <sheetViews>
    <sheetView tabSelected="1" view="pageBreakPreview" topLeftCell="A37" zoomScaleNormal="100" zoomScaleSheetLayoutView="100" workbookViewId="0">
      <selection activeCell="A63" sqref="A63"/>
    </sheetView>
  </sheetViews>
  <sheetFormatPr defaultColWidth="9.140625" defaultRowHeight="15" x14ac:dyDescent="0.25"/>
  <cols>
    <col min="1" max="1" width="64.7109375" style="2" customWidth="1"/>
    <col min="2" max="2" width="14" style="2" bestFit="1" customWidth="1"/>
    <col min="3" max="3" width="14.5703125" style="2" customWidth="1"/>
    <col min="4" max="4" width="15.5703125" style="2" customWidth="1"/>
    <col min="5" max="5" width="10.7109375" style="2" hidden="1" customWidth="1"/>
    <col min="6" max="6" width="10.7109375" style="2" bestFit="1" customWidth="1"/>
    <col min="7" max="16384" width="9.140625" style="2"/>
  </cols>
  <sheetData>
    <row r="1" spans="1:4" ht="15.75" x14ac:dyDescent="0.25">
      <c r="A1" s="1"/>
      <c r="B1" s="21" t="s">
        <v>21</v>
      </c>
      <c r="C1" s="21"/>
      <c r="D1" s="21"/>
    </row>
    <row r="2" spans="1:4" ht="16.5" customHeight="1" x14ac:dyDescent="0.25">
      <c r="A2" s="3"/>
      <c r="B2" s="21" t="s">
        <v>22</v>
      </c>
      <c r="C2" s="21"/>
      <c r="D2" s="21"/>
    </row>
    <row r="3" spans="1:4" ht="15.75" x14ac:dyDescent="0.25">
      <c r="A3" s="1"/>
      <c r="B3" s="22" t="s">
        <v>23</v>
      </c>
      <c r="C3" s="22"/>
      <c r="D3" s="22"/>
    </row>
    <row r="4" spans="1:4" ht="15.75" x14ac:dyDescent="0.25">
      <c r="A4" s="22"/>
      <c r="B4" s="22"/>
    </row>
    <row r="6" spans="1:4" ht="15.75" customHeight="1" x14ac:dyDescent="0.25">
      <c r="A6" s="23" t="s">
        <v>24</v>
      </c>
      <c r="B6" s="23"/>
      <c r="C6" s="23"/>
      <c r="D6" s="23"/>
    </row>
    <row r="7" spans="1:4" ht="15.75" customHeight="1" x14ac:dyDescent="0.25">
      <c r="A7" s="24"/>
      <c r="B7" s="24"/>
      <c r="C7" s="24"/>
      <c r="D7" s="24"/>
    </row>
    <row r="8" spans="1:4" ht="51" customHeight="1" x14ac:dyDescent="0.25">
      <c r="A8" s="17" t="s">
        <v>0</v>
      </c>
      <c r="B8" s="4" t="s">
        <v>1</v>
      </c>
      <c r="C8" s="5" t="s">
        <v>2</v>
      </c>
      <c r="D8" s="6" t="s">
        <v>3</v>
      </c>
    </row>
    <row r="9" spans="1:4" ht="15.75" x14ac:dyDescent="0.25">
      <c r="A9" s="17"/>
      <c r="B9" s="18" t="s">
        <v>4</v>
      </c>
      <c r="C9" s="19"/>
      <c r="D9" s="20"/>
    </row>
    <row r="10" spans="1:4" s="7" customFormat="1" ht="15.75" x14ac:dyDescent="0.25">
      <c r="A10" s="15" t="s">
        <v>5</v>
      </c>
      <c r="B10" s="14">
        <f>B11+B12+B13</f>
        <v>6295097.0800000001</v>
      </c>
      <c r="C10" s="14">
        <f>C11+C12+C13</f>
        <v>73942.69</v>
      </c>
      <c r="D10" s="14">
        <f>B10+C10</f>
        <v>6369039.7700000005</v>
      </c>
    </row>
    <row r="11" spans="1:4" s="7" customFormat="1" ht="15.75" x14ac:dyDescent="0.25">
      <c r="A11" s="8" t="s">
        <v>6</v>
      </c>
      <c r="B11" s="14">
        <v>1228751.2300000002</v>
      </c>
      <c r="C11" s="14"/>
      <c r="D11" s="14">
        <f>B11+C11</f>
        <v>1228751.2300000002</v>
      </c>
    </row>
    <row r="12" spans="1:4" s="7" customFormat="1" ht="15.75" x14ac:dyDescent="0.25">
      <c r="A12" s="8" t="s">
        <v>7</v>
      </c>
      <c r="B12" s="14">
        <v>295808.22000000003</v>
      </c>
      <c r="C12" s="14">
        <v>10040.27</v>
      </c>
      <c r="D12" s="14">
        <f>B12+C12</f>
        <v>305848.49000000005</v>
      </c>
    </row>
    <row r="13" spans="1:4" s="7" customFormat="1" ht="15.75" x14ac:dyDescent="0.25">
      <c r="A13" s="8" t="s">
        <v>8</v>
      </c>
      <c r="B13" s="14">
        <v>4770537.63</v>
      </c>
      <c r="C13" s="14">
        <v>63902.42</v>
      </c>
      <c r="D13" s="14">
        <f>B13+C13</f>
        <v>4834440.05</v>
      </c>
    </row>
    <row r="14" spans="1:4" s="7" customFormat="1" ht="15.75" x14ac:dyDescent="0.25">
      <c r="A14" s="15" t="s">
        <v>9</v>
      </c>
      <c r="B14" s="14">
        <v>6424445.5699999994</v>
      </c>
      <c r="C14" s="14">
        <v>73942.69</v>
      </c>
      <c r="D14" s="14">
        <v>6498388.2599999998</v>
      </c>
    </row>
    <row r="15" spans="1:4" ht="15.75" x14ac:dyDescent="0.25">
      <c r="A15" s="9" t="s">
        <v>10</v>
      </c>
      <c r="B15" s="10">
        <v>431479.52</v>
      </c>
      <c r="C15" s="10">
        <v>-2010.07</v>
      </c>
      <c r="D15" s="10">
        <v>429469.45</v>
      </c>
    </row>
    <row r="16" spans="1:4" ht="21.75" customHeight="1" x14ac:dyDescent="0.25">
      <c r="A16" s="9" t="s">
        <v>11</v>
      </c>
      <c r="B16" s="10">
        <v>36220.58</v>
      </c>
      <c r="C16" s="10">
        <v>200.99</v>
      </c>
      <c r="D16" s="10">
        <v>36421.57</v>
      </c>
    </row>
    <row r="17" spans="1:6" ht="15.75" x14ac:dyDescent="0.25">
      <c r="A17" s="9" t="s">
        <v>12</v>
      </c>
      <c r="B17" s="10">
        <v>906692.4</v>
      </c>
      <c r="C17" s="10">
        <v>14233.24</v>
      </c>
      <c r="D17" s="10">
        <v>920925.65</v>
      </c>
    </row>
    <row r="18" spans="1:6" ht="15.75" x14ac:dyDescent="0.25">
      <c r="A18" s="9" t="s">
        <v>13</v>
      </c>
      <c r="B18" s="10">
        <v>606578.48</v>
      </c>
      <c r="C18" s="10">
        <v>27559.09</v>
      </c>
      <c r="D18" s="10">
        <v>634137.56999999995</v>
      </c>
    </row>
    <row r="19" spans="1:6" ht="15.75" x14ac:dyDescent="0.25">
      <c r="A19" s="9" t="s">
        <v>14</v>
      </c>
      <c r="B19" s="10">
        <v>163.36000000000001</v>
      </c>
      <c r="C19" s="10">
        <v>0</v>
      </c>
      <c r="D19" s="10">
        <v>163.36000000000001</v>
      </c>
    </row>
    <row r="20" spans="1:6" ht="15.75" x14ac:dyDescent="0.25">
      <c r="A20" s="9" t="s">
        <v>15</v>
      </c>
      <c r="B20" s="10">
        <v>3410511.08</v>
      </c>
      <c r="C20" s="10">
        <v>13894.04</v>
      </c>
      <c r="D20" s="10">
        <v>3424405.12</v>
      </c>
    </row>
    <row r="21" spans="1:6" ht="15.75" x14ac:dyDescent="0.25">
      <c r="A21" s="9" t="s">
        <v>16</v>
      </c>
      <c r="B21" s="10">
        <v>567242.41</v>
      </c>
      <c r="C21" s="10">
        <v>13569.91</v>
      </c>
      <c r="D21" s="10">
        <v>580812.31999999995</v>
      </c>
    </row>
    <row r="22" spans="1:6" ht="15.75" x14ac:dyDescent="0.25">
      <c r="A22" s="9" t="s">
        <v>17</v>
      </c>
      <c r="B22" s="10">
        <v>117206.55</v>
      </c>
      <c r="C22" s="10">
        <v>-5728.37</v>
      </c>
      <c r="D22" s="10">
        <v>111478.19</v>
      </c>
    </row>
    <row r="23" spans="1:6" ht="15.75" x14ac:dyDescent="0.25">
      <c r="A23" s="9" t="s">
        <v>18</v>
      </c>
      <c r="B23" s="10">
        <v>330857.40999999997</v>
      </c>
      <c r="C23" s="10">
        <v>12223.85</v>
      </c>
      <c r="D23" s="10">
        <v>343081.26</v>
      </c>
    </row>
    <row r="24" spans="1:6" ht="15.75" x14ac:dyDescent="0.25">
      <c r="A24" s="9" t="s">
        <v>19</v>
      </c>
      <c r="B24" s="10">
        <v>17493.77</v>
      </c>
      <c r="C24" s="10">
        <v>0</v>
      </c>
      <c r="D24" s="10">
        <v>17493.77</v>
      </c>
    </row>
    <row r="25" spans="1:6" ht="15.75" x14ac:dyDescent="0.25">
      <c r="A25" s="15" t="s">
        <v>20</v>
      </c>
      <c r="B25" s="14">
        <f>B10-B14</f>
        <v>-129348.48999999929</v>
      </c>
      <c r="C25" s="14">
        <f t="shared" ref="C25" si="0">C10-C14</f>
        <v>0</v>
      </c>
      <c r="D25" s="14" t="s">
        <v>27</v>
      </c>
      <c r="E25" s="16">
        <f>D10-D14</f>
        <v>-129348.48999999929</v>
      </c>
      <c r="F25" s="16">
        <f>D10-D14</f>
        <v>-129348.48999999929</v>
      </c>
    </row>
    <row r="40" spans="1:1" ht="15.75" x14ac:dyDescent="0.25">
      <c r="A40" s="11"/>
    </row>
    <row r="41" spans="1:1" ht="15.75" x14ac:dyDescent="0.25">
      <c r="A41" s="11"/>
    </row>
    <row r="42" spans="1:1" ht="15.75" x14ac:dyDescent="0.25">
      <c r="A42" s="11"/>
    </row>
    <row r="60" spans="1:1" ht="15.75" x14ac:dyDescent="0.25">
      <c r="A60" s="12" t="s">
        <v>26</v>
      </c>
    </row>
    <row r="61" spans="1:1" ht="15.75" x14ac:dyDescent="0.25">
      <c r="A61" s="12" t="s">
        <v>25</v>
      </c>
    </row>
    <row r="62" spans="1:1" ht="15.75" x14ac:dyDescent="0.25">
      <c r="A62" s="13">
        <v>45272</v>
      </c>
    </row>
  </sheetData>
  <customSheetViews>
    <customSheetView guid="{766335DE-7AA1-4390-B0F8-D4D2A89F77CD}" showPageBreaks="1" printArea="1" hiddenColumns="1" view="pageBreakPreview" topLeftCell="A37">
      <selection activeCell="A63" sqref="A63"/>
      <pageMargins left="1.1811023622047245" right="0.39370078740157483" top="0.78740157480314965" bottom="0.78740157480314965" header="0" footer="0.31496062992125984"/>
      <pageSetup paperSize="9" scale="75" firstPageNumber="3" orientation="portrait" useFirstPageNumber="1" horizontalDpi="4294967295" verticalDpi="4294967295" r:id="rId1"/>
      <headerFooter>
        <oddFooter>&amp;R&amp;"Times New Roman,обычный"&amp;12&amp;P</oddFooter>
      </headerFooter>
    </customSheetView>
    <customSheetView guid="{7AABD1D3-2793-4DC8-8B86-074BF38EF2AB}" showPageBreaks="1" printArea="1" hiddenColumns="1" view="pageBreakPreview">
      <selection activeCell="H26" sqref="H26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2"/>
      <headerFooter>
        <oddFooter>&amp;R&amp;"Times New Roman,обычный"&amp;12&amp;P</oddFooter>
      </headerFooter>
    </customSheetView>
    <customSheetView guid="{337EB6B7-C8B3-4EB4-8FD2-98259511D6E6}" showPageBreaks="1" printArea="1" hiddenColumns="1" view="pageBreakPreview" topLeftCell="A4">
      <selection activeCell="C28" sqref="C28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3"/>
      <headerFooter>
        <oddFooter>&amp;R&amp;"Times New Roman,обычный"&amp;12&amp;P</oddFooter>
      </headerFooter>
    </customSheetView>
    <customSheetView guid="{40C9990F-9B19-4464-A4E2-62235439A3DC}" showPageBreaks="1" printArea="1" hiddenColumns="1" view="pageBreakPreview" topLeftCell="A7">
      <selection activeCell="G7" sqref="G1:I1048576"/>
      <pageMargins left="1.1811023622047245" right="0.39370078740157483" top="0.78740157480314965" bottom="0.78740157480314965" header="0" footer="0.31496062992125984"/>
      <pageSetup paperSize="9" scale="75" firstPageNumber="2" orientation="portrait" useFirstPageNumber="1" r:id="rId4"/>
      <headerFooter>
        <oddFooter>&amp;R&amp;"Times New Roman,обычный"&amp;12&amp;P</oddFooter>
      </headerFooter>
    </customSheetView>
  </customSheetViews>
  <mergeCells count="8">
    <mergeCell ref="A8:A9"/>
    <mergeCell ref="B9:D9"/>
    <mergeCell ref="B1:D1"/>
    <mergeCell ref="B2:D2"/>
    <mergeCell ref="B3:D3"/>
    <mergeCell ref="A4:B4"/>
    <mergeCell ref="A6:D6"/>
    <mergeCell ref="A7:D7"/>
  </mergeCells>
  <pageMargins left="1.1811023622047245" right="0.39370078740157483" top="0.78740157480314965" bottom="0.78740157480314965" header="0" footer="0.31496062992125984"/>
  <pageSetup paperSize="9" scale="75" firstPageNumber="3" orientation="portrait" useFirstPageNumber="1" horizontalDpi="4294967295" verticalDpi="4294967295" r:id="rId5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2023-12-12T04:58:18Z</cp:lastPrinted>
  <dcterms:created xsi:type="dcterms:W3CDTF">2007-01-31T11:43:07Z</dcterms:created>
  <dcterms:modified xsi:type="dcterms:W3CDTF">2023-12-12T05:00:57Z</dcterms:modified>
</cp:coreProperties>
</file>