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1D52D72E_49DD_4D96_975D_EFF84E6233C6_.wvu.PrintArea" localSheetId="0" hidden="1">Лист1!$A$1:$G$50</definedName>
    <definedName name="Z_205FB955_40E8_46AE_A549_CDF653032F16_.wvu.PrintArea" localSheetId="0" hidden="1">Лист1!$A$1:$G$52</definedName>
    <definedName name="Z_26969D93_A80A_4ACE_926E_10A2EAEA4881_.wvu.PrintArea" localSheetId="0" hidden="1">Лист1!$A$1:$G$50</definedName>
    <definedName name="Z_4E801407_D0E4_4B4F_89D1_EB2B5D372128_.wvu.PrintArea" localSheetId="0" hidden="1">Лист1!$A$1:$G$50</definedName>
    <definedName name="Z_83A71A4C_6BEE_459A_945D_A61810604F86_.wvu.PrintArea" localSheetId="0" hidden="1">Лист1!$A$1:$G$50</definedName>
    <definedName name="Z_8D73DDEA_910D_4CB5_8A29_B1169237D94C_.wvu.PrintArea" localSheetId="0" hidden="1">Лист1!$A$1:$G$50</definedName>
    <definedName name="Z_9170742B_D994_4859_85C8_33AFD7F64E79_.wvu.PrintArea" localSheetId="0" hidden="1">Лист1!$A$1:$G$50</definedName>
    <definedName name="Z_CC994014_49F9_44CF_A9B7_94A6E8A5DC6D_.wvu.PrintArea" localSheetId="0" hidden="1">Лист1!$A$1:$G$50</definedName>
    <definedName name="Z_E7AD5D9B_9F3C_40C2_BEB0_E27A6ADA91A2_.wvu.PrintArea" localSheetId="0" hidden="1">Лист1!$A$1:$G$50</definedName>
    <definedName name="_xlnm.Print_Area" localSheetId="0">Лист1!$A$1:$G$52</definedName>
  </definedNames>
  <calcPr calcId="125725"/>
  <customWorkbookViews>
    <customWorkbookView name="Шанина А.А. - Личное представление" guid="{205FB955-40E8-46AE-A549-CDF653032F16}" mergeInterval="0" personalView="1" maximized="1" xWindow="1" yWindow="1" windowWidth="1916" windowHeight="810" activeSheetId="1"/>
    <customWorkbookView name="Чумакова С.А. - Личное представление" guid="{E7AD5D9B-9F3C-40C2-BEB0-E27A6ADA91A2}" mergeInterval="0" personalView="1" maximized="1" xWindow="1" yWindow="1" windowWidth="1916" windowHeight="849" activeSheetId="1"/>
    <customWorkbookView name="Kologrivova - Личное представление" guid="{1D52D72E-49DD-4D96-975D-EFF84E6233C6}" mergeInterval="0" personalView="1" maximized="1" xWindow="-8" yWindow="-8" windowWidth="1936" windowHeight="1056" activeSheetId="1"/>
    <customWorkbookView name="Юртаева Н.В. - Личное представление" guid="{26969D93-A80A-4ACE-926E-10A2EAEA4881}" mergeInterval="0" personalView="1" maximized="1" xWindow="1" yWindow="1" windowWidth="1916" windowHeight="849" activeSheetId="1"/>
    <customWorkbookView name="Шурыгина С.В. - Личное представление" guid="{9170742B-D994-4859-85C8-33AFD7F64E79}" mergeInterval="0" personalView="1" maximized="1" xWindow="1" yWindow="1" windowWidth="1916" windowHeight="802" activeSheetId="1"/>
    <customWorkbookView name="Парфененко А.В. - Личное представление" guid="{CC994014-49F9-44CF-A9B7-94A6E8A5DC6D}" mergeInterval="0" personalView="1" maximized="1" xWindow="-8" yWindow="-8" windowWidth="1936" windowHeight="1056" activeSheetId="1"/>
    <customWorkbookView name="Кириллова О.Н. - Личное представление" guid="{8D73DDEA-910D-4CB5-8A29-B1169237D94C}" mergeInterval="0" personalView="1" maximized="1" xWindow="-9" yWindow="-9" windowWidth="1938" windowHeight="1050" activeSheetId="1"/>
    <customWorkbookView name="Аникина И.А. - Личное представление" guid="{83A71A4C-6BEE-459A-945D-A61810604F86}" mergeInterval="0" personalView="1" maximized="1" xWindow="1" yWindow="1" windowWidth="1916" windowHeight="849" activeSheetId="1"/>
    <customWorkbookView name="Чеснокова Е.В. - Личное представление" guid="{4E801407-D0E4-4B4F-89D1-EB2B5D372128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D15" i="1"/>
  <c r="D16"/>
  <c r="D17"/>
  <c r="D18"/>
  <c r="D19"/>
  <c r="D20"/>
  <c r="D21"/>
  <c r="D22"/>
  <c r="D23"/>
  <c r="D24"/>
  <c r="D14"/>
  <c r="C25"/>
  <c r="E25" l="1"/>
  <c r="F25"/>
  <c r="D10"/>
  <c r="G10"/>
  <c r="D11"/>
  <c r="G11"/>
  <c r="D12"/>
  <c r="G12"/>
  <c r="G14"/>
  <c r="G15"/>
  <c r="G16"/>
  <c r="G17"/>
  <c r="G18"/>
  <c r="G19"/>
  <c r="G20"/>
  <c r="G21"/>
  <c r="G22"/>
  <c r="G23"/>
  <c r="G24"/>
  <c r="D13" l="1"/>
  <c r="G13"/>
  <c r="G9"/>
  <c r="D9"/>
  <c r="D25" l="1"/>
</calcChain>
</file>

<file path=xl/sharedStrings.xml><?xml version="1.0" encoding="utf-8"?>
<sst xmlns="http://schemas.openxmlformats.org/spreadsheetml/2006/main" count="32" uniqueCount="31">
  <si>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</si>
  <si>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</si>
  <si>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</si>
  <si>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</si>
  <si>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</si>
  <si>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</si>
  <si>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</si>
  <si>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</si>
  <si>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</si>
  <si>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</si>
  <si>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</si>
  <si>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</si>
  <si>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</si>
  <si>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</si>
  <si>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</si>
  <si>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</si>
  <si>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</si>
  <si>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</si>
  <si>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</si>
  <si>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Изменение</t>
  </si>
  <si>
    <t>Утверждено
на 2022 год 
(с учетом изменений)</t>
  </si>
  <si>
    <t xml:space="preserve">Основные параметры бюджета ЗАТО Северск на плановый период 2022 и 2023 годов  </t>
  </si>
  <si>
    <t>Утверждено                             на 2022 год</t>
  </si>
  <si>
    <t>Утверждено                           на 2023 год</t>
  </si>
  <si>
    <t>Утверждено
на 2023 год 
(с учетом изменений)</t>
  </si>
  <si>
    <t xml:space="preserve">            Приложение 5.1</t>
  </si>
  <si>
    <t xml:space="preserve">            к Решению Думы ЗАТО Северск</t>
  </si>
  <si>
    <r>
      <t xml:space="preserve">            от    </t>
    </r>
    <r>
      <rPr>
        <u/>
        <sz val="12"/>
        <color indexed="8"/>
        <rFont val="Times New Roman"/>
        <family val="1"/>
        <charset val="204"/>
      </rPr>
      <t xml:space="preserve">10.12.2020 </t>
    </r>
    <r>
      <rPr>
        <sz val="12"/>
        <color indexed="8"/>
        <rFont val="Times New Roman"/>
        <family val="1"/>
        <charset val="204"/>
      </rPr>
      <t xml:space="preserve">       № </t>
    </r>
    <r>
      <rPr>
        <u/>
        <sz val="12"/>
        <color indexed="8"/>
        <rFont val="Times New Roman"/>
        <family val="1"/>
        <charset val="204"/>
      </rPr>
      <t xml:space="preserve">5/1   </t>
    </r>
  </si>
  <si>
    <t>77 38 58</t>
  </si>
  <si>
    <t>Чумакова Светлана Анатольевна</t>
  </si>
  <si>
    <t>0,00»;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</si>
</sst>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2"/>
    <xf numFmtId="0" fontId="3" fillId="0" borderId="0" xfId="2" applyFont="1"/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0" fontId="0" fillId="2" borderId="0" xfId="0" applyFill="1"/>
    <xf numFmtId="49" fontId="3" fillId="2" borderId="2" xfId="2" applyNumberFormat="1" applyFont="1" applyFill="1" applyBorder="1" applyAlignment="1">
      <alignment horizontal="right" vertical="center" wrapText="1"/>
    </xf>
    <xf numFmtId="0" fontId="6" fillId="0" borderId="0" xfId="0" applyFont="1"/>
    <xf numFmtId="0" fontId="5" fillId="0" borderId="0" xfId="0" applyFont="1" applyAlignment="1">
      <alignment horizontal="left"/>
    </xf>
    <xf numFmtId="4" fontId="3" fillId="0" borderId="2" xfId="3" applyNumberFormat="1" applyFont="1" applyFill="1" applyBorder="1" applyAlignment="1">
      <alignment horizontal="right" vertical="center"/>
    </xf>
    <xf numFmtId="4" fontId="3" fillId="0" borderId="2" xfId="2" applyNumberFormat="1" applyFont="1" applyFill="1" applyBorder="1" applyAlignment="1">
      <alignment vertical="center" wrapText="1"/>
    </xf>
    <xf numFmtId="4" fontId="3" fillId="0" borderId="3" xfId="0" applyNumberFormat="1" applyFont="1" applyFill="1" applyBorder="1"/>
    <xf numFmtId="4" fontId="3" fillId="0" borderId="2" xfId="0" applyNumberFormat="1" applyFont="1" applyFill="1" applyBorder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" fontId="3" fillId="2" borderId="2" xfId="2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right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3" fillId="0" borderId="0" xfId="2" applyFont="1" applyAlignment="1">
      <alignment horizontal="center" vertical="center"/>
    </xf>
    <xf numFmtId="0" fontId="0" fillId="0" borderId="0" xfId="0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3.xml"/><Relationship Id="rId42" Type="http://schemas.openxmlformats.org/officeDocument/2006/relationships/revisionLog" Target="revisionLog11.xml"/><Relationship Id="rId47" Type="http://schemas.openxmlformats.org/officeDocument/2006/relationships/revisionLog" Target="revisionLog12.xml"/><Relationship Id="rId50" Type="http://schemas.openxmlformats.org/officeDocument/2006/relationships/revisionLog" Target="revisionLog13.xml"/><Relationship Id="rId55" Type="http://schemas.openxmlformats.org/officeDocument/2006/relationships/revisionLog" Target="revisionLog1.xml"/><Relationship Id="rId46" Type="http://schemas.openxmlformats.org/officeDocument/2006/relationships/revisionLog" Target="revisionLog2.xml"/><Relationship Id="rId41" Type="http://schemas.openxmlformats.org/officeDocument/2006/relationships/revisionLog" Target="revisionLog111.xml"/><Relationship Id="rId54" Type="http://schemas.openxmlformats.org/officeDocument/2006/relationships/revisionLog" Target="revisionLog14.xml"/><Relationship Id="rId40" Type="http://schemas.openxmlformats.org/officeDocument/2006/relationships/revisionLog" Target="revisionLog1111.xml"/><Relationship Id="rId45" Type="http://schemas.openxmlformats.org/officeDocument/2006/relationships/revisionLog" Target="revisionLog121.xml"/><Relationship Id="rId53" Type="http://schemas.openxmlformats.org/officeDocument/2006/relationships/revisionLog" Target="revisionLog141.xml"/><Relationship Id="rId49" Type="http://schemas.openxmlformats.org/officeDocument/2006/relationships/revisionLog" Target="revisionLog131.xml"/><Relationship Id="rId44" Type="http://schemas.openxmlformats.org/officeDocument/2006/relationships/revisionLog" Target="revisionLog1211.xml"/><Relationship Id="rId52" Type="http://schemas.openxmlformats.org/officeDocument/2006/relationships/revisionLog" Target="revisionLog4.xml"/><Relationship Id="rId43" Type="http://schemas.openxmlformats.org/officeDocument/2006/relationships/revisionLog" Target="revisionLog12111.xml"/><Relationship Id="rId48" Type="http://schemas.openxmlformats.org/officeDocument/2006/relationships/revisionLog" Target="revisionLog1311.xml"/></Relationships>
</file>

<file path=xl/revisions/revisionHeaders.xml><?xml version="1.0" encoding="utf-8"?>
<headers xmlns="http://schemas.openxmlformats.org/spreadsheetml/2006/main" xmlns:r="http://schemas.openxmlformats.org/officeDocument/2006/relationships" guid="{4EFBEAD0-A32B-487B-AB9B-242B53359EE1}" diskRevisions="1" revisionId="521" version="17">
  <header guid="{D4D87653-5650-4A49-8F8E-79A37EF5EEBD}" dateTime="2021-06-01T09:44:44" maxSheetId="4" userName="Чумакова С.А." r:id="rId40" minRId="349" maxRId="351">
    <sheetIdMap count="3">
      <sheetId val="1"/>
      <sheetId val="2"/>
      <sheetId val="3"/>
    </sheetIdMap>
  </header>
  <header guid="{ADE2C2C3-4896-411C-BFE4-11F81B9DC591}" dateTime="2021-06-01T09:44:55" maxSheetId="4" userName="Чумакова С.А." r:id="rId41" minRId="352" maxRId="353">
    <sheetIdMap count="3">
      <sheetId val="1"/>
      <sheetId val="2"/>
      <sheetId val="3"/>
    </sheetIdMap>
  </header>
  <header guid="{6CA538B6-3A43-4537-90F7-0DE617081F3B}" dateTime="2021-06-01T09:45:16" maxSheetId="4" userName="Чумакова С.А." r:id="rId42">
    <sheetIdMap count="3">
      <sheetId val="1"/>
      <sheetId val="2"/>
      <sheetId val="3"/>
    </sheetIdMap>
  </header>
  <header guid="{F1BBA733-FFFA-44F4-9893-81A1D38302A1}" dateTime="2021-06-01T11:03:15" maxSheetId="4" userName="Чумакова С.А." r:id="rId43" minRId="354" maxRId="356">
    <sheetIdMap count="3">
      <sheetId val="1"/>
      <sheetId val="2"/>
      <sheetId val="3"/>
    </sheetIdMap>
  </header>
  <header guid="{C5DCDE9E-5286-42EB-8FBC-CA814DC6D92B}" dateTime="2021-06-01T14:49:57" maxSheetId="4" userName="Чумакова С.А." r:id="rId44">
    <sheetIdMap count="3">
      <sheetId val="1"/>
      <sheetId val="2"/>
      <sheetId val="3"/>
    </sheetIdMap>
  </header>
  <header guid="{BFAC425D-2C51-4C5E-A68C-74CB13AC77F0}" dateTime="2021-06-01T16:13:28" maxSheetId="4" userName="Чумакова С.А." r:id="rId45" minRId="357">
    <sheetIdMap count="3">
      <sheetId val="1"/>
      <sheetId val="2"/>
      <sheetId val="3"/>
    </sheetIdMap>
  </header>
  <header guid="{864EDC6E-BF71-4275-A945-0817EB838562}" dateTime="2021-06-09T11:15:07" maxSheetId="4" userName="Kologrivova" r:id="rId46" minRId="358">
    <sheetIdMap count="3">
      <sheetId val="1"/>
      <sheetId val="2"/>
      <sheetId val="3"/>
    </sheetIdMap>
  </header>
  <header guid="{96DD489A-CCE3-4CA6-AA88-8E69A878F248}" dateTime="2021-06-22T14:20:53" maxSheetId="4" userName="Чумакова С.А." r:id="rId47" minRId="359" maxRId="362">
    <sheetIdMap count="3">
      <sheetId val="1"/>
      <sheetId val="2"/>
      <sheetId val="3"/>
    </sheetIdMap>
  </header>
  <header guid="{81DC85C1-C5BB-4A23-AB16-4297E90777C2}" dateTime="2021-06-22T14:50:42" maxSheetId="4" userName="Чумакова С.А." r:id="rId48" minRId="363" maxRId="434">
    <sheetIdMap count="3">
      <sheetId val="1"/>
      <sheetId val="2"/>
      <sheetId val="3"/>
    </sheetIdMap>
  </header>
  <header guid="{AAE51F7D-AF29-439A-AC64-32E93C019D9F}" dateTime="2021-06-22T15:00:09" maxSheetId="4" userName="Чумакова С.А." r:id="rId49" minRId="436" maxRId="513">
    <sheetIdMap count="3">
      <sheetId val="1"/>
      <sheetId val="2"/>
      <sheetId val="3"/>
    </sheetIdMap>
  </header>
  <header guid="{BA4E3569-07B9-41A9-972B-4AAA6BCB48FF}" dateTime="2021-06-22T15:01:26" maxSheetId="4" userName="Чумакова С.А." r:id="rId50">
    <sheetIdMap count="3">
      <sheetId val="1"/>
      <sheetId val="2"/>
      <sheetId val="3"/>
    </sheetIdMap>
  </header>
  <header guid="{7E7A00DF-8C7D-4B0E-9A20-FACB5339E14A}" dateTime="2021-06-22T16:58:32" maxSheetId="4" userName="Парфененко А.В." r:id="rId51">
    <sheetIdMap count="3">
      <sheetId val="1"/>
      <sheetId val="2"/>
      <sheetId val="3"/>
    </sheetIdMap>
  </header>
  <header guid="{389CDCDE-9618-4483-B9B8-A548C083DA9F}" dateTime="2021-06-22T17:01:57" maxSheetId="4" userName="Парфененко А.В." r:id="rId52" minRId="516">
    <sheetIdMap count="3">
      <sheetId val="1"/>
      <sheetId val="2"/>
      <sheetId val="3"/>
    </sheetIdMap>
  </header>
  <header guid="{C3CD1FDB-B396-4202-BD8A-3963C1ACA6E8}" dateTime="2021-06-22T17:49:44" maxSheetId="4" userName="Шанина А.А." r:id="rId53">
    <sheetIdMap count="3">
      <sheetId val="1"/>
      <sheetId val="2"/>
      <sheetId val="3"/>
    </sheetIdMap>
  </header>
  <header guid="{3C94B304-EBF9-4973-AFD5-955E38CF2E6F}" dateTime="2021-06-22T18:00:32" maxSheetId="4" userName="Шанина А.А." r:id="rId54">
    <sheetIdMap count="3">
      <sheetId val="1"/>
      <sheetId val="2"/>
      <sheetId val="3"/>
    </sheetIdMap>
  </header>
  <header guid="{4EFBEAD0-A32B-487B-AB9B-242B53359EE1}" dateTime="2021-06-22T18:27:15" maxSheetId="4" userName="Шанина А.А." r:id="rId55" minRId="519" maxRId="52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m rId="519" sheetId="1" source="A48:A50" destination="A50:A52" sourceSheetId="1">
    <rfmt sheetId="1" sqref="A51" start="0" length="0">
      <dxf>
        <font>
          <sz val="11"/>
          <color theme="1"/>
          <name val="Times New Roman"/>
          <scheme val="none"/>
        </font>
        <numFmt numFmtId="19" formatCode="dd/mm/yyyy"/>
        <alignment horizontal="left" vertical="top" readingOrder="0"/>
      </dxf>
    </rfmt>
  </rm>
  <rcc rId="520" sId="1" numFmtId="19">
    <oc r="A52">
      <v>44356</v>
    </oc>
    <nc r="A52">
      <v>44371</v>
    </nc>
  </rcc>
  <rcv guid="{205FB955-40E8-46AE-A549-CDF653032F16}" action="delete"/>
  <rdn rId="0" localSheetId="1" customView="1" name="Z_205FB955_40E8_46AE_A549_CDF653032F16_.wvu.PrintArea" hidden="1" oldHidden="1">
    <formula>Лист1!$A$1:$G$52</formula>
    <oldFormula>Лист1!$A$1:$G$50</oldFormula>
  </rdn>
  <rcv guid="{205FB955-40E8-46AE-A549-CDF653032F1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A48:A50" start="0" length="2147483647">
    <dxf>
      <font>
        <color rgb="FFFF0000"/>
      </font>
    </dxf>
  </rfmt>
</revisions>
</file>

<file path=xl/revisions/revisionLog111.xml><?xml version="1.0" encoding="utf-8"?>
<revisions xmlns="http://schemas.openxmlformats.org/spreadsheetml/2006/main" xmlns:r="http://schemas.openxmlformats.org/officeDocument/2006/relationships">
  <rcc rId="352" sId="1" numFmtId="4">
    <oc r="F17">
      <v>-17821.05</v>
    </oc>
    <nc r="F17"/>
  </rcc>
  <rcc rId="353" sId="1" numFmtId="4">
    <oc r="F18">
      <v>17821.05</v>
    </oc>
    <nc r="F18"/>
  </rcc>
</revisions>
</file>

<file path=xl/revisions/revisionLog1111.xml><?xml version="1.0" encoding="utf-8"?>
<revisions xmlns="http://schemas.openxmlformats.org/spreadsheetml/2006/main" xmlns:r="http://schemas.openxmlformats.org/officeDocument/2006/relationships">
  <rfmt sheetId="1" sqref="B9:G24">
    <dxf>
      <fill>
        <patternFill>
          <bgColor rgb="FFFFFF00"/>
        </patternFill>
      </fill>
    </dxf>
  </rfmt>
  <rcc rId="349" sId="1" numFmtId="4">
    <oc r="C17">
      <v>-17821.05</v>
    </oc>
    <nc r="C17"/>
  </rcc>
  <rcc rId="350" sId="1" numFmtId="4">
    <oc r="C18">
      <v>17821.05</v>
    </oc>
    <nc r="C18">
      <v>-1350.83</v>
    </nc>
  </rcc>
  <rcc rId="351" sId="1" numFmtId="4">
    <nc r="C21">
      <v>1350.83</v>
    </nc>
  </rcc>
  <rfmt sheetId="1" sqref="B13:G24">
    <dxf>
      <fill>
        <patternFill patternType="none">
          <bgColor auto="1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L16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L17" start="0" length="0">
    <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C17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cc rId="359" sId="1" numFmtId="4">
    <oc r="C21">
      <v>1350.83</v>
    </oc>
    <nc r="C21"/>
  </rcc>
  <rfmt sheetId="1" s="1" sqref="C18" start="0" length="0">
    <dxf>
      <font>
        <sz val="8"/>
        <color auto="1"/>
        <name val="Arial Narrow"/>
        <scheme val="none"/>
      </font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cc rId="360" sId="1" odxf="1" s="1" dxf="1" numFmtId="4">
    <nc r="C17">
      <v>1516.71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" sId="1" odxf="1" s="1" dxf="1" numFmtId="4">
    <oc r="C18">
      <v>-1350.83</v>
    </oc>
    <nc r="C18">
      <v>-1516.71</v>
    </nc>
    <ndxf>
      <font>
        <sz val="12"/>
        <color auto="1"/>
        <name val="Times New Roman"/>
        <scheme val="none"/>
      </font>
      <alignment horizontal="general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362" sId="1" ref="L1:L1048576" action="deleteCol">
    <rfmt sheetId="1" xfDxf="1" sqref="L1:L1048576" start="0" length="0"/>
    <rfmt sheetId="1" sqref="L16" start="0" length="0">
      <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dxf>
    </rfmt>
    <rfmt sheetId="1" sqref="L17" start="0" length="0">
      <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dxf>
    </rfmt>
  </rrc>
</revisions>
</file>

<file path=xl/revisions/revisionLog121.xml><?xml version="1.0" encoding="utf-8"?>
<revisions xmlns="http://schemas.openxmlformats.org/spreadsheetml/2006/main" xmlns:r="http://schemas.openxmlformats.org/officeDocument/2006/relationships">
  <rcc rId="357" sId="1" numFmtId="19">
    <oc r="A50">
      <v>44355</v>
    </oc>
    <nc r="A50">
      <v>44348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B9:G12">
    <dxf>
      <fill>
        <patternFill patternType="none">
          <bgColor auto="1"/>
        </patternFill>
      </fill>
    </dxf>
  </rfmt>
</revisions>
</file>

<file path=xl/revisions/revisionLog12111.xml><?xml version="1.0" encoding="utf-8"?>
<revisions xmlns="http://schemas.openxmlformats.org/spreadsheetml/2006/main" xmlns:r="http://schemas.openxmlformats.org/officeDocument/2006/relationships">
  <rcc rId="354" sId="1" numFmtId="19">
    <oc r="A50">
      <v>44315</v>
    </oc>
    <nc r="A50">
      <v>44355</v>
    </nc>
  </rcc>
  <rcc rId="355" sId="1">
    <oc r="A49" t="inlineStr">
      <is>
        <t>77 38 60</t>
      </is>
    </oc>
    <nc r="A49" t="inlineStr">
      <is>
        <t>77 38 58</t>
      </is>
    </nc>
  </rcc>
  <rcc rId="356" sId="1">
    <oc r="A48" t="inlineStr">
      <is>
        <t xml:space="preserve">Кириллова Ольга Николаевна </t>
      </is>
    </oc>
    <nc r="A48" t="inlineStr">
      <is>
        <t>Чумакова Светлана Анатольевна</t>
      </is>
    </nc>
  </rcc>
  <rfmt sheetId="1" sqref="A48:A50" start="0" length="2147483647">
    <dxf>
      <font>
        <color theme="1"/>
      </font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cv guid="{E7AD5D9B-9F3C-40C2-BEB0-E27A6ADA91A2}" action="delete"/>
  <rdn rId="0" localSheetId="1" customView="1" name="Z_E7AD5D9B_9F3C_40C2_BEB0_E27A6ADA91A2_.wvu.PrintArea" hidden="1" oldHidden="1">
    <formula>Лист1!$A$1:$G$50</formula>
    <oldFormula>Лист1!$A$1:$G$50</oldFormula>
  </rdn>
  <rcv guid="{E7AD5D9B-9F3C-40C2-BEB0-E27A6ADA91A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436" sId="1" odxf="1" dxf="1" numFmtId="4">
    <nc r="H13">
      <v>3723128.03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diagonalUp="0" diagonalDown="0" outline="0">
        <left/>
        <right/>
        <top/>
        <bottom/>
      </border>
    </odxf>
    <ndxf>
      <font>
        <b/>
        <sz val="8"/>
        <color auto="1"/>
        <name val="Arial Narrow"/>
        <scheme val="none"/>
      </font>
      <numFmt numFmtId="4" formatCode="#,##0.00"/>
      <alignment horizontal="right" vertical="top" readingOrder="0"/>
      <border diagonalUp="1" diagonalDown="1" outline="0">
        <left style="dotted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  <diagonal/>
      </border>
    </ndxf>
  </rcc>
  <rcc rId="437" sId="1" odxf="1" dxf="1" numFmtId="4">
    <nc r="H14">
      <v>344711.85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38" sId="1" odxf="1" dxf="1" numFmtId="4">
    <nc r="H15">
      <v>68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39" sId="1" odxf="1" dxf="1" numFmtId="4">
    <nc r="H16">
      <v>20585.259999999998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40" sId="1" odxf="1" dxf="1" numFmtId="4">
    <nc r="H17">
      <v>341549.3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41" sId="1" odxf="1" dxf="1" numFmtId="4">
    <nc r="H18">
      <v>226454.52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42" sId="1" odxf="1" dxf="1" numFmtId="4">
    <nc r="H19">
      <v>199.2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43" sId="1" odxf="1" dxf="1" numFmtId="4">
    <nc r="H20">
      <v>2276574.19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44" sId="1" odxf="1" dxf="1" numFmtId="4">
    <nc r="H21">
      <v>235980.96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45" sId="1" odxf="1" dxf="1" numFmtId="4">
    <nc r="H22">
      <v>72298.12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46" sId="1" odxf="1" dxf="1" numFmtId="4">
    <nc r="H23">
      <v>177070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47" sId="1" odxf="1" dxf="1" numFmtId="4">
    <nc r="H24">
      <v>27636.63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48" sId="1" odxf="1" dxf="1">
    <nc r="I13">
      <f>D13-H13</f>
    </nc>
    <odxf>
      <numFmt numFmtId="0" formatCode="General"/>
    </odxf>
    <ndxf>
      <numFmt numFmtId="4" formatCode="#,##0.00"/>
    </ndxf>
  </rcc>
  <rcc rId="449" sId="1" odxf="1" dxf="1">
    <nc r="I14">
      <f>D14-H14</f>
    </nc>
    <odxf>
      <numFmt numFmtId="0" formatCode="General"/>
    </odxf>
    <ndxf>
      <numFmt numFmtId="4" formatCode="#,##0.00"/>
    </ndxf>
  </rcc>
  <rcc rId="450" sId="1" odxf="1" dxf="1">
    <nc r="I15">
      <f>D15-H15</f>
    </nc>
    <odxf>
      <numFmt numFmtId="0" formatCode="General"/>
    </odxf>
    <ndxf>
      <numFmt numFmtId="4" formatCode="#,##0.00"/>
    </ndxf>
  </rcc>
  <rcc rId="451" sId="1" odxf="1" dxf="1">
    <nc r="I16">
      <f>D16-H16</f>
    </nc>
    <odxf>
      <numFmt numFmtId="0" formatCode="General"/>
    </odxf>
    <ndxf>
      <numFmt numFmtId="4" formatCode="#,##0.00"/>
    </ndxf>
  </rcc>
  <rcc rId="452" sId="1" odxf="1" dxf="1">
    <nc r="I17">
      <f>D17-H17</f>
    </nc>
    <odxf>
      <numFmt numFmtId="0" formatCode="General"/>
    </odxf>
    <ndxf>
      <numFmt numFmtId="4" formatCode="#,##0.00"/>
    </ndxf>
  </rcc>
  <rcc rId="453" sId="1" odxf="1" dxf="1">
    <nc r="I18">
      <f>D18-H18</f>
    </nc>
    <odxf>
      <numFmt numFmtId="0" formatCode="General"/>
    </odxf>
    <ndxf>
      <numFmt numFmtId="4" formatCode="#,##0.00"/>
    </ndxf>
  </rcc>
  <rcc rId="454" sId="1" odxf="1" dxf="1">
    <nc r="I19">
      <f>D19-H19</f>
    </nc>
    <odxf>
      <numFmt numFmtId="0" formatCode="General"/>
    </odxf>
    <ndxf>
      <numFmt numFmtId="4" formatCode="#,##0.00"/>
    </ndxf>
  </rcc>
  <rcc rId="455" sId="1" odxf="1" dxf="1">
    <nc r="I20">
      <f>D20-H20</f>
    </nc>
    <odxf>
      <numFmt numFmtId="0" formatCode="General"/>
    </odxf>
    <ndxf>
      <numFmt numFmtId="4" formatCode="#,##0.00"/>
    </ndxf>
  </rcc>
  <rcc rId="456" sId="1" odxf="1" dxf="1">
    <nc r="I21">
      <f>D21-H21</f>
    </nc>
    <odxf>
      <numFmt numFmtId="0" formatCode="General"/>
    </odxf>
    <ndxf>
      <numFmt numFmtId="4" formatCode="#,##0.00"/>
    </ndxf>
  </rcc>
  <rcc rId="457" sId="1" odxf="1" dxf="1">
    <nc r="I22">
      <f>D22-H22</f>
    </nc>
    <odxf>
      <numFmt numFmtId="0" formatCode="General"/>
    </odxf>
    <ndxf>
      <numFmt numFmtId="4" formatCode="#,##0.00"/>
    </ndxf>
  </rcc>
  <rcc rId="458" sId="1" odxf="1" dxf="1">
    <nc r="I23">
      <f>D23-H23</f>
    </nc>
    <odxf>
      <numFmt numFmtId="0" formatCode="General"/>
    </odxf>
    <ndxf>
      <numFmt numFmtId="4" formatCode="#,##0.00"/>
    </ndxf>
  </rcc>
  <rcc rId="459" sId="1" odxf="1" dxf="1">
    <nc r="I24">
      <f>D24-H24</f>
    </nc>
    <odxf>
      <numFmt numFmtId="0" formatCode="General"/>
    </odxf>
    <ndxf>
      <numFmt numFmtId="4" formatCode="#,##0.00"/>
    </ndxf>
  </rcc>
  <rrc rId="460" sId="1" ref="H1:H1048576" action="deleteCol">
    <undo index="1" exp="ref" v="1" dr="H24" r="I24" sId="1"/>
    <undo index="1" exp="ref" v="1" dr="H23" r="I23" sId="1"/>
    <undo index="1" exp="ref" v="1" dr="H22" r="I22" sId="1"/>
    <undo index="1" exp="ref" v="1" dr="H21" r="I21" sId="1"/>
    <undo index="1" exp="ref" v="1" dr="H20" r="I20" sId="1"/>
    <undo index="1" exp="ref" v="1" dr="H19" r="I19" sId="1"/>
    <undo index="1" exp="ref" v="1" dr="H18" r="I18" sId="1"/>
    <undo index="1" exp="ref" v="1" dr="H17" r="I17" sId="1"/>
    <undo index="1" exp="ref" v="1" dr="H16" r="I16" sId="1"/>
    <undo index="1" exp="ref" v="1" dr="H15" r="I15" sId="1"/>
    <undo index="1" exp="ref" v="1" dr="H14" r="I14" sId="1"/>
    <undo index="1" exp="ref" v="1" dr="H13" r="I13" sId="1"/>
    <rfmt sheetId="1" xfDxf="1" sqref="H1:H1048576" start="0" length="0"/>
    <rcc rId="0" sId="1" dxf="1" numFmtId="4">
      <nc r="H13">
        <v>3723128.03</v>
      </nc>
      <ndxf>
        <font>
          <b/>
          <sz val="8"/>
          <color auto="1"/>
          <name val="Arial Narrow"/>
          <scheme val="none"/>
        </font>
        <numFmt numFmtId="4" formatCode="#,##0.00"/>
        <alignment horizontal="right" vertical="top" readingOrder="0"/>
        <border diagonalUp="1" diagonalDown="1" outline="0">
          <left style="dotted">
            <color indexed="64"/>
          </left>
          <right style="dotted">
            <color indexed="64"/>
          </right>
          <top style="thin">
            <color indexed="64"/>
          </top>
          <bottom style="thin">
            <color indexed="64"/>
          </bottom>
          <diagonal/>
        </border>
      </ndxf>
    </rcc>
    <rcc rId="0" sId="1" dxf="1" numFmtId="4">
      <nc r="H14">
        <v>344711.85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5">
        <v>68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6">
        <v>20585.259999999998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7">
        <v>341549.3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8">
        <v>226454.52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9">
        <v>199.2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0">
        <v>2276574.19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1">
        <v>235980.96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2">
        <v>72298.12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3">
        <v>177070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4">
        <v>27636.63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61" sId="1" ref="H1:H1048576" action="deleteCol">
    <rfmt sheetId="1" xfDxf="1" sqref="H1:H1048576" start="0" length="0"/>
    <rcc rId="0" sId="1" dxf="1">
      <nc r="H13">
        <f>D13-#REF!</f>
      </nc>
      <ndxf>
        <numFmt numFmtId="4" formatCode="#,##0.00"/>
      </ndxf>
    </rcc>
    <rcc rId="0" sId="1" dxf="1">
      <nc r="H14">
        <f>D14-#REF!</f>
      </nc>
      <ndxf>
        <numFmt numFmtId="4" formatCode="#,##0.00"/>
      </ndxf>
    </rcc>
    <rcc rId="0" sId="1" dxf="1">
      <nc r="H15">
        <f>D15-#REF!</f>
      </nc>
      <ndxf>
        <numFmt numFmtId="4" formatCode="#,##0.00"/>
      </ndxf>
    </rcc>
    <rcc rId="0" sId="1" dxf="1">
      <nc r="H16">
        <f>D16-#REF!</f>
      </nc>
      <ndxf>
        <numFmt numFmtId="4" formatCode="#,##0.00"/>
      </ndxf>
    </rcc>
    <rcc rId="0" sId="1" dxf="1">
      <nc r="H17">
        <f>D17-#REF!</f>
      </nc>
      <ndxf>
        <numFmt numFmtId="4" formatCode="#,##0.00"/>
      </ndxf>
    </rcc>
    <rcc rId="0" sId="1" dxf="1">
      <nc r="H18">
        <f>D18-#REF!</f>
      </nc>
      <ndxf>
        <numFmt numFmtId="4" formatCode="#,##0.00"/>
      </ndxf>
    </rcc>
    <rcc rId="0" sId="1" dxf="1">
      <nc r="H19">
        <f>D19-#REF!</f>
      </nc>
      <ndxf>
        <numFmt numFmtId="4" formatCode="#,##0.00"/>
      </ndxf>
    </rcc>
    <rcc rId="0" sId="1" dxf="1">
      <nc r="H20">
        <f>D20-#REF!</f>
      </nc>
      <ndxf>
        <numFmt numFmtId="4" formatCode="#,##0.00"/>
      </ndxf>
    </rcc>
    <rcc rId="0" sId="1" dxf="1">
      <nc r="H21">
        <f>D21-#REF!</f>
      </nc>
      <ndxf>
        <numFmt numFmtId="4" formatCode="#,##0.00"/>
      </ndxf>
    </rcc>
    <rcc rId="0" sId="1" dxf="1">
      <nc r="H22">
        <f>D22-#REF!</f>
      </nc>
      <ndxf>
        <numFmt numFmtId="4" formatCode="#,##0.00"/>
      </ndxf>
    </rcc>
    <rcc rId="0" sId="1" dxf="1">
      <nc r="H23">
        <f>D23-#REF!</f>
      </nc>
      <ndxf>
        <numFmt numFmtId="4" formatCode="#,##0.00"/>
      </ndxf>
    </rcc>
    <rcc rId="0" sId="1" dxf="1">
      <nc r="H24">
        <f>D24-#REF!</f>
      </nc>
      <ndxf>
        <numFmt numFmtId="4" formatCode="#,##0.00"/>
      </ndxf>
    </rcc>
  </rrc>
  <rcc rId="462" sId="1" odxf="1" dxf="1" numFmtId="4">
    <nc r="H13">
      <v>3722971.54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diagonalUp="0" diagonalDown="0" outline="0">
        <left/>
        <right/>
        <top/>
        <bottom/>
      </border>
    </odxf>
    <ndxf>
      <font>
        <b/>
        <sz val="8"/>
        <color auto="1"/>
        <name val="Arial Narrow"/>
        <scheme val="none"/>
      </font>
      <numFmt numFmtId="4" formatCode="#,##0.00"/>
      <alignment horizontal="right" vertical="top" readingOrder="0"/>
      <border diagonalUp="1" diagonalDown="1" outline="0">
        <left style="dotted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  <diagonal/>
      </border>
    </ndxf>
  </rcc>
  <rcc rId="463" sId="1" odxf="1" dxf="1" numFmtId="4">
    <nc r="H14">
      <v>344711.85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4" sId="1" odxf="1" dxf="1" numFmtId="4">
    <nc r="H15">
      <v>68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5" sId="1" odxf="1" dxf="1" numFmtId="4">
    <nc r="H16">
      <v>20585.259999999998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6" sId="1" odxf="1" dxf="1" numFmtId="4">
    <nc r="H17">
      <v>341549.3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7" sId="1" odxf="1" dxf="1" numFmtId="4">
    <nc r="H18">
      <v>226298.03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8" sId="1" odxf="1" dxf="1" numFmtId="4">
    <nc r="H19">
      <v>199.2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69" sId="1" odxf="1" dxf="1" numFmtId="4">
    <nc r="H20">
      <v>2276574.19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70" sId="1" odxf="1" dxf="1" numFmtId="4">
    <nc r="H21">
      <v>235980.96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71" sId="1" odxf="1" dxf="1" numFmtId="4">
    <nc r="H22">
      <v>72298.12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72" sId="1" odxf="1" dxf="1" numFmtId="4">
    <nc r="H23">
      <v>177070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73" sId="1" odxf="1" dxf="1" numFmtId="4">
    <nc r="H24">
      <v>27636.63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74" sId="1" odxf="1" dxf="1">
    <nc r="I13">
      <f>D13-H13</f>
    </nc>
    <odxf>
      <numFmt numFmtId="0" formatCode="General"/>
    </odxf>
    <ndxf>
      <numFmt numFmtId="4" formatCode="#,##0.00"/>
    </ndxf>
  </rcc>
  <rcc rId="475" sId="1" odxf="1" dxf="1">
    <nc r="I14">
      <f>D14-H14</f>
    </nc>
    <odxf>
      <numFmt numFmtId="0" formatCode="General"/>
    </odxf>
    <ndxf>
      <numFmt numFmtId="4" formatCode="#,##0.00"/>
    </ndxf>
  </rcc>
  <rcc rId="476" sId="1" odxf="1" dxf="1">
    <nc r="I15">
      <f>D15-H15</f>
    </nc>
    <odxf>
      <numFmt numFmtId="0" formatCode="General"/>
    </odxf>
    <ndxf>
      <numFmt numFmtId="4" formatCode="#,##0.00"/>
    </ndxf>
  </rcc>
  <rcc rId="477" sId="1" odxf="1" dxf="1">
    <nc r="I16">
      <f>D16-H16</f>
    </nc>
    <odxf>
      <numFmt numFmtId="0" formatCode="General"/>
    </odxf>
    <ndxf>
      <numFmt numFmtId="4" formatCode="#,##0.00"/>
    </ndxf>
  </rcc>
  <rcc rId="478" sId="1" odxf="1" dxf="1">
    <nc r="I17">
      <f>D17-H17</f>
    </nc>
    <odxf>
      <numFmt numFmtId="0" formatCode="General"/>
    </odxf>
    <ndxf>
      <numFmt numFmtId="4" formatCode="#,##0.00"/>
    </ndxf>
  </rcc>
  <rcc rId="479" sId="1" odxf="1" dxf="1">
    <nc r="I18">
      <f>D18-H18</f>
    </nc>
    <odxf>
      <numFmt numFmtId="0" formatCode="General"/>
    </odxf>
    <ndxf>
      <numFmt numFmtId="4" formatCode="#,##0.00"/>
    </ndxf>
  </rcc>
  <rcc rId="480" sId="1" odxf="1" dxf="1">
    <nc r="I19">
      <f>D19-H19</f>
    </nc>
    <odxf>
      <numFmt numFmtId="0" formatCode="General"/>
    </odxf>
    <ndxf>
      <numFmt numFmtId="4" formatCode="#,##0.00"/>
    </ndxf>
  </rcc>
  <rcc rId="481" sId="1" odxf="1" dxf="1">
    <nc r="I20">
      <f>D20-H20</f>
    </nc>
    <odxf>
      <numFmt numFmtId="0" formatCode="General"/>
    </odxf>
    <ndxf>
      <numFmt numFmtId="4" formatCode="#,##0.00"/>
    </ndxf>
  </rcc>
  <rcc rId="482" sId="1" odxf="1" dxf="1">
    <nc r="I21">
      <f>D21-H21</f>
    </nc>
    <odxf>
      <numFmt numFmtId="0" formatCode="General"/>
    </odxf>
    <ndxf>
      <numFmt numFmtId="4" formatCode="#,##0.00"/>
    </ndxf>
  </rcc>
  <rcc rId="483" sId="1" odxf="1" dxf="1">
    <nc r="I22">
      <f>D22-H22</f>
    </nc>
    <odxf>
      <numFmt numFmtId="0" formatCode="General"/>
    </odxf>
    <ndxf>
      <numFmt numFmtId="4" formatCode="#,##0.00"/>
    </ndxf>
  </rcc>
  <rcc rId="484" sId="1" odxf="1" dxf="1">
    <nc r="I23">
      <f>D23-H23</f>
    </nc>
    <odxf>
      <numFmt numFmtId="0" formatCode="General"/>
    </odxf>
    <ndxf>
      <numFmt numFmtId="4" formatCode="#,##0.00"/>
    </ndxf>
  </rcc>
  <rcc rId="485" sId="1" odxf="1" dxf="1">
    <nc r="I24">
      <f>D24-H24</f>
    </nc>
    <odxf>
      <numFmt numFmtId="0" formatCode="General"/>
    </odxf>
    <ndxf>
      <numFmt numFmtId="4" formatCode="#,##0.00"/>
    </ndxf>
  </rcc>
  <rrc rId="486" sId="1" ref="H1:H1048576" action="deleteCol">
    <undo index="1" exp="ref" v="1" dr="H24" r="I24" sId="1"/>
    <undo index="1" exp="ref" v="1" dr="H23" r="I23" sId="1"/>
    <undo index="1" exp="ref" v="1" dr="H22" r="I22" sId="1"/>
    <undo index="1" exp="ref" v="1" dr="H21" r="I21" sId="1"/>
    <undo index="1" exp="ref" v="1" dr="H20" r="I20" sId="1"/>
    <undo index="1" exp="ref" v="1" dr="H19" r="I19" sId="1"/>
    <undo index="1" exp="ref" v="1" dr="H18" r="I18" sId="1"/>
    <undo index="1" exp="ref" v="1" dr="H17" r="I17" sId="1"/>
    <undo index="1" exp="ref" v="1" dr="H16" r="I16" sId="1"/>
    <undo index="1" exp="ref" v="1" dr="H15" r="I15" sId="1"/>
    <undo index="1" exp="ref" v="1" dr="H14" r="I14" sId="1"/>
    <undo index="1" exp="ref" v="1" dr="H13" r="I13" sId="1"/>
    <rfmt sheetId="1" xfDxf="1" sqref="H1:H1048576" start="0" length="0"/>
    <rcc rId="0" sId="1" dxf="1" numFmtId="4">
      <nc r="H13">
        <v>3722971.54</v>
      </nc>
      <ndxf>
        <font>
          <b/>
          <sz val="8"/>
          <color auto="1"/>
          <name val="Arial Narrow"/>
          <scheme val="none"/>
        </font>
        <numFmt numFmtId="4" formatCode="#,##0.00"/>
        <alignment horizontal="right" vertical="top" readingOrder="0"/>
        <border diagonalUp="1" diagonalDown="1" outline="0">
          <left style="dotted">
            <color indexed="64"/>
          </left>
          <right style="dotted">
            <color indexed="64"/>
          </right>
          <top style="thin">
            <color indexed="64"/>
          </top>
          <bottom style="thin">
            <color indexed="64"/>
          </bottom>
          <diagonal/>
        </border>
      </ndxf>
    </rcc>
    <rcc rId="0" sId="1" dxf="1" numFmtId="4">
      <nc r="H14">
        <v>344711.85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5">
        <v>68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6">
        <v>20585.259999999998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7">
        <v>341549.3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8">
        <v>226298.03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9">
        <v>199.2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0">
        <v>2276574.19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1">
        <v>235980.96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2">
        <v>72298.12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3">
        <v>177070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4">
        <v>27636.63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87" sId="1" ref="H1:H1048576" action="deleteCol">
    <rfmt sheetId="1" xfDxf="1" sqref="H1:H1048576" start="0" length="0"/>
    <rcc rId="0" sId="1" dxf="1">
      <nc r="H13">
        <f>D13-#REF!</f>
      </nc>
      <ndxf>
        <numFmt numFmtId="4" formatCode="#,##0.00"/>
      </ndxf>
    </rcc>
    <rcc rId="0" sId="1" dxf="1">
      <nc r="H14">
        <f>D14-#REF!</f>
      </nc>
      <ndxf>
        <numFmt numFmtId="4" formatCode="#,##0.00"/>
      </ndxf>
    </rcc>
    <rcc rId="0" sId="1" dxf="1">
      <nc r="H15">
        <f>D15-#REF!</f>
      </nc>
      <ndxf>
        <numFmt numFmtId="4" formatCode="#,##0.00"/>
      </ndxf>
    </rcc>
    <rcc rId="0" sId="1" dxf="1">
      <nc r="H16">
        <f>D16-#REF!</f>
      </nc>
      <ndxf>
        <numFmt numFmtId="4" formatCode="#,##0.00"/>
      </ndxf>
    </rcc>
    <rcc rId="0" sId="1" dxf="1">
      <nc r="H17">
        <f>D17-#REF!</f>
      </nc>
      <ndxf>
        <numFmt numFmtId="4" formatCode="#,##0.00"/>
      </ndxf>
    </rcc>
    <rcc rId="0" sId="1" dxf="1">
      <nc r="H18">
        <f>D18-#REF!</f>
      </nc>
      <ndxf>
        <numFmt numFmtId="4" formatCode="#,##0.00"/>
      </ndxf>
    </rcc>
    <rcc rId="0" sId="1" dxf="1">
      <nc r="H19">
        <f>D19-#REF!</f>
      </nc>
      <ndxf>
        <numFmt numFmtId="4" formatCode="#,##0.00"/>
      </ndxf>
    </rcc>
    <rcc rId="0" sId="1" dxf="1">
      <nc r="H20">
        <f>D20-#REF!</f>
      </nc>
      <ndxf>
        <numFmt numFmtId="4" formatCode="#,##0.00"/>
      </ndxf>
    </rcc>
    <rcc rId="0" sId="1" dxf="1">
      <nc r="H21">
        <f>D21-#REF!</f>
      </nc>
      <ndxf>
        <numFmt numFmtId="4" formatCode="#,##0.00"/>
      </ndxf>
    </rcc>
    <rcc rId="0" sId="1" dxf="1">
      <nc r="H22">
        <f>D22-#REF!</f>
      </nc>
      <ndxf>
        <numFmt numFmtId="4" formatCode="#,##0.00"/>
      </ndxf>
    </rcc>
    <rcc rId="0" sId="1" dxf="1">
      <nc r="H23">
        <f>D23-#REF!</f>
      </nc>
      <ndxf>
        <numFmt numFmtId="4" formatCode="#,##0.00"/>
      </ndxf>
    </rcc>
    <rcc rId="0" sId="1" dxf="1">
      <nc r="H24">
        <f>D24-#REF!</f>
      </nc>
      <ndxf>
        <numFmt numFmtId="4" formatCode="#,##0.00"/>
      </ndxf>
    </rcc>
  </rrc>
  <rcc rId="488" sId="1" odxf="1" dxf="1" numFmtId="4">
    <nc r="H13">
      <v>3693746.75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diagonalUp="0" diagonalDown="0" outline="0">
        <left/>
        <right/>
        <top/>
        <bottom/>
      </border>
    </odxf>
    <ndxf>
      <font>
        <b/>
        <sz val="8"/>
        <color auto="1"/>
        <name val="Arial Narrow"/>
        <scheme val="none"/>
      </font>
      <numFmt numFmtId="4" formatCode="#,##0.00"/>
      <alignment horizontal="right" vertical="top" readingOrder="0"/>
      <border diagonalUp="1" diagonalDown="1" outline="0">
        <left style="dotted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ndxf>
  </rcc>
  <rcc rId="489" sId="1" odxf="1" dxf="1" numFmtId="4">
    <nc r="H14">
      <v>397749.01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90" sId="1" odxf="1" dxf="1" numFmtId="4">
    <nc r="H15">
      <v>68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91" sId="1" odxf="1" dxf="1" numFmtId="4">
    <nc r="H16">
      <v>20246.419999999998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92" sId="1" odxf="1" dxf="1" numFmtId="4">
    <nc r="H17">
      <v>337112.08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93" sId="1" odxf="1" dxf="1" numFmtId="4">
    <nc r="H18">
      <v>205889.95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94" sId="1" odxf="1" dxf="1" numFmtId="4">
    <nc r="H19">
      <v>199.2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95" sId="1" odxf="1" dxf="1" numFmtId="4">
    <nc r="H20">
      <v>2242101.46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96" sId="1" odxf="1" dxf="1" numFmtId="4">
    <nc r="H21">
      <v>219903.99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97" sId="1" odxf="1" dxf="1" numFmtId="4">
    <nc r="H22">
      <v>73402.83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98" sId="1" odxf="1" dxf="1" numFmtId="4">
    <nc r="H23">
      <v>170920.73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99" sId="1" odxf="1" dxf="1" numFmtId="4">
    <nc r="H24">
      <v>26153.08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500" sId="1" odxf="1" dxf="1">
    <nc r="I13">
      <f>G13-H13</f>
    </nc>
    <odxf>
      <numFmt numFmtId="0" formatCode="General"/>
    </odxf>
    <ndxf>
      <numFmt numFmtId="4" formatCode="#,##0.00"/>
    </ndxf>
  </rcc>
  <rcc rId="501" sId="1" odxf="1" dxf="1">
    <nc r="I14">
      <f>G14-H14</f>
    </nc>
    <odxf>
      <numFmt numFmtId="0" formatCode="General"/>
    </odxf>
    <ndxf>
      <numFmt numFmtId="4" formatCode="#,##0.00"/>
    </ndxf>
  </rcc>
  <rcc rId="502" sId="1" odxf="1" dxf="1">
    <nc r="I15">
      <f>G15-H15</f>
    </nc>
    <odxf>
      <numFmt numFmtId="0" formatCode="General"/>
    </odxf>
    <ndxf>
      <numFmt numFmtId="4" formatCode="#,##0.00"/>
    </ndxf>
  </rcc>
  <rcc rId="503" sId="1" odxf="1" dxf="1">
    <nc r="I16">
      <f>G16-H16</f>
    </nc>
    <odxf>
      <numFmt numFmtId="0" formatCode="General"/>
    </odxf>
    <ndxf>
      <numFmt numFmtId="4" formatCode="#,##0.00"/>
    </ndxf>
  </rcc>
  <rcc rId="504" sId="1" odxf="1" dxf="1">
    <nc r="I17">
      <f>G17-H17</f>
    </nc>
    <odxf>
      <numFmt numFmtId="0" formatCode="General"/>
    </odxf>
    <ndxf>
      <numFmt numFmtId="4" formatCode="#,##0.00"/>
    </ndxf>
  </rcc>
  <rcc rId="505" sId="1" odxf="1" dxf="1">
    <nc r="I18">
      <f>G18-H18</f>
    </nc>
    <odxf>
      <numFmt numFmtId="0" formatCode="General"/>
    </odxf>
    <ndxf>
      <numFmt numFmtId="4" formatCode="#,##0.00"/>
    </ndxf>
  </rcc>
  <rcc rId="506" sId="1" odxf="1" dxf="1">
    <nc r="I19">
      <f>G19-H19</f>
    </nc>
    <odxf>
      <numFmt numFmtId="0" formatCode="General"/>
    </odxf>
    <ndxf>
      <numFmt numFmtId="4" formatCode="#,##0.00"/>
    </ndxf>
  </rcc>
  <rcc rId="507" sId="1" odxf="1" dxf="1">
    <nc r="I20">
      <f>G20-H20</f>
    </nc>
    <odxf>
      <numFmt numFmtId="0" formatCode="General"/>
    </odxf>
    <ndxf>
      <numFmt numFmtId="4" formatCode="#,##0.00"/>
    </ndxf>
  </rcc>
  <rcc rId="508" sId="1" odxf="1" dxf="1">
    <nc r="I21">
      <f>G21-H21</f>
    </nc>
    <odxf>
      <numFmt numFmtId="0" formatCode="General"/>
    </odxf>
    <ndxf>
      <numFmt numFmtId="4" formatCode="#,##0.00"/>
    </ndxf>
  </rcc>
  <rcc rId="509" sId="1" odxf="1" dxf="1">
    <nc r="I22">
      <f>G22-H22</f>
    </nc>
    <odxf>
      <numFmt numFmtId="0" formatCode="General"/>
    </odxf>
    <ndxf>
      <numFmt numFmtId="4" formatCode="#,##0.00"/>
    </ndxf>
  </rcc>
  <rcc rId="510" sId="1" odxf="1" dxf="1">
    <nc r="I23">
      <f>G23-H23</f>
    </nc>
    <odxf>
      <numFmt numFmtId="0" formatCode="General"/>
    </odxf>
    <ndxf>
      <numFmt numFmtId="4" formatCode="#,##0.00"/>
    </ndxf>
  </rcc>
  <rcc rId="511" sId="1" odxf="1" dxf="1">
    <nc r="I24">
      <f>G24-H24</f>
    </nc>
    <odxf>
      <numFmt numFmtId="0" formatCode="General"/>
    </odxf>
    <ndxf>
      <numFmt numFmtId="4" formatCode="#,##0.00"/>
    </ndxf>
  </rcc>
  <rrc rId="512" sId="1" ref="H1:H1048576" action="deleteCol">
    <undo index="1" exp="ref" v="1" dr="H24" r="I24" sId="1"/>
    <undo index="1" exp="ref" v="1" dr="H23" r="I23" sId="1"/>
    <undo index="1" exp="ref" v="1" dr="H22" r="I22" sId="1"/>
    <undo index="1" exp="ref" v="1" dr="H21" r="I21" sId="1"/>
    <undo index="1" exp="ref" v="1" dr="H20" r="I20" sId="1"/>
    <undo index="1" exp="ref" v="1" dr="H19" r="I19" sId="1"/>
    <undo index="1" exp="ref" v="1" dr="H18" r="I18" sId="1"/>
    <undo index="1" exp="ref" v="1" dr="H17" r="I17" sId="1"/>
    <undo index="1" exp="ref" v="1" dr="H16" r="I16" sId="1"/>
    <undo index="1" exp="ref" v="1" dr="H15" r="I15" sId="1"/>
    <undo index="1" exp="ref" v="1" dr="H14" r="I14" sId="1"/>
    <undo index="1" exp="ref" v="1" dr="H13" r="I13" sId="1"/>
    <rfmt sheetId="1" xfDxf="1" sqref="H1:H1048576" start="0" length="0"/>
    <rcc rId="0" sId="1" dxf="1" numFmtId="4">
      <nc r="H13">
        <v>3693746.75</v>
      </nc>
      <ndxf>
        <font>
          <b/>
          <sz val="8"/>
          <color auto="1"/>
          <name val="Arial Narrow"/>
          <scheme val="none"/>
        </font>
        <numFmt numFmtId="4" formatCode="#,##0.00"/>
        <alignment horizontal="right" vertical="top" readingOrder="0"/>
        <border diagonalUp="1" diagonalDown="1" outline="0">
          <left style="dotted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  <diagonal/>
        </border>
      </ndxf>
    </rcc>
    <rcc rId="0" sId="1" dxf="1" numFmtId="4">
      <nc r="H14">
        <v>397749.01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5">
        <v>68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6">
        <v>20246.419999999998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7">
        <v>337112.08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8">
        <v>205889.95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9">
        <v>199.2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0">
        <v>2242101.46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1">
        <v>219903.99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2">
        <v>73402.83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3">
        <v>170920.73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4">
        <v>26153.08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513" sId="1" ref="H1:H1048576" action="deleteCol">
    <rfmt sheetId="1" xfDxf="1" sqref="H1:H1048576" start="0" length="0"/>
    <rcc rId="0" sId="1" dxf="1">
      <nc r="H13">
        <f>G13-#REF!</f>
      </nc>
      <ndxf>
        <numFmt numFmtId="4" formatCode="#,##0.00"/>
      </ndxf>
    </rcc>
    <rcc rId="0" sId="1" dxf="1">
      <nc r="H14">
        <f>G14-#REF!</f>
      </nc>
      <ndxf>
        <numFmt numFmtId="4" formatCode="#,##0.00"/>
      </ndxf>
    </rcc>
    <rcc rId="0" sId="1" dxf="1">
      <nc r="H15">
        <f>G15-#REF!</f>
      </nc>
      <ndxf>
        <numFmt numFmtId="4" formatCode="#,##0.00"/>
      </ndxf>
    </rcc>
    <rcc rId="0" sId="1" dxf="1">
      <nc r="H16">
        <f>G16-#REF!</f>
      </nc>
      <ndxf>
        <numFmt numFmtId="4" formatCode="#,##0.00"/>
      </ndxf>
    </rcc>
    <rcc rId="0" sId="1" dxf="1">
      <nc r="H17">
        <f>G17-#REF!</f>
      </nc>
      <ndxf>
        <numFmt numFmtId="4" formatCode="#,##0.00"/>
      </ndxf>
    </rcc>
    <rcc rId="0" sId="1" dxf="1">
      <nc r="H18">
        <f>G18-#REF!</f>
      </nc>
      <ndxf>
        <numFmt numFmtId="4" formatCode="#,##0.00"/>
      </ndxf>
    </rcc>
    <rcc rId="0" sId="1" dxf="1">
      <nc r="H19">
        <f>G19-#REF!</f>
      </nc>
      <ndxf>
        <numFmt numFmtId="4" formatCode="#,##0.00"/>
      </ndxf>
    </rcc>
    <rcc rId="0" sId="1" dxf="1">
      <nc r="H20">
        <f>G20-#REF!</f>
      </nc>
      <ndxf>
        <numFmt numFmtId="4" formatCode="#,##0.00"/>
      </ndxf>
    </rcc>
    <rcc rId="0" sId="1" dxf="1">
      <nc r="H21">
        <f>G21-#REF!</f>
      </nc>
      <ndxf>
        <numFmt numFmtId="4" formatCode="#,##0.00"/>
      </ndxf>
    </rcc>
    <rcc rId="0" sId="1" dxf="1">
      <nc r="H22">
        <f>G22-#REF!</f>
      </nc>
      <ndxf>
        <numFmt numFmtId="4" formatCode="#,##0.00"/>
      </ndxf>
    </rcc>
    <rcc rId="0" sId="1" dxf="1">
      <nc r="H23">
        <f>G23-#REF!</f>
      </nc>
      <ndxf>
        <numFmt numFmtId="4" formatCode="#,##0.00"/>
      </ndxf>
    </rcc>
    <rcc rId="0" sId="1" dxf="1">
      <nc r="H24">
        <f>G24-#REF!</f>
      </nc>
      <ndxf>
        <numFmt numFmtId="4" formatCode="#,##0.00"/>
      </ndxf>
    </rcc>
  </rrc>
  <rcv guid="{E7AD5D9B-9F3C-40C2-BEB0-E27A6ADA91A2}" action="delete"/>
  <rdn rId="0" localSheetId="1" customView="1" name="Z_E7AD5D9B_9F3C_40C2_BEB0_E27A6ADA91A2_.wvu.PrintArea" hidden="1" oldHidden="1">
    <formula>Лист1!$A$1:$G$50</formula>
    <oldFormula>Лист1!$A$1:$G$50</oldFormula>
  </rdn>
  <rcv guid="{E7AD5D9B-9F3C-40C2-BEB0-E27A6ADA91A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363" sId="1" numFmtId="4">
    <oc r="E17">
      <v>354933.13</v>
    </oc>
    <nc r="E17">
      <v>337112.08</v>
    </nc>
  </rcc>
  <rcc rId="364" sId="1" numFmtId="4">
    <oc r="E18">
      <v>188068.9</v>
    </oc>
    <nc r="E18">
      <v>205889.95</v>
    </nc>
  </rcc>
  <rfmt sheetId="1" sqref="B14:B24">
    <dxf>
      <fill>
        <patternFill patternType="solid">
          <bgColor rgb="FFFFFF00"/>
        </patternFill>
      </fill>
    </dxf>
  </rfmt>
  <rcc rId="365" sId="1" odxf="1" dxf="1" numFmtId="4">
    <nc r="H14">
      <v>344711.85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66" sId="1" odxf="1" dxf="1" numFmtId="4">
    <nc r="H15">
      <v>68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67" sId="1" odxf="1" dxf="1" numFmtId="4">
    <nc r="H16">
      <v>20585.259999999998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68" sId="1" odxf="1" dxf="1" numFmtId="4">
    <nc r="H17">
      <v>340032.59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69" sId="1" odxf="1" dxf="1" numFmtId="4">
    <nc r="H18">
      <v>227814.74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0" sId="1" odxf="1" dxf="1" numFmtId="4">
    <nc r="H19">
      <v>199.2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1" sId="1" odxf="1" dxf="1" numFmtId="4">
    <nc r="H20">
      <v>2276574.19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2" sId="1" odxf="1" dxf="1" numFmtId="4">
    <nc r="H21">
      <v>235980.96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3" sId="1" odxf="1" dxf="1" numFmtId="4">
    <nc r="H22">
      <v>72298.12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4" sId="1" odxf="1" dxf="1" numFmtId="4">
    <nc r="H23">
      <v>177070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5" sId="1" odxf="1" dxf="1" numFmtId="4">
    <nc r="H24">
      <v>27636.63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76" sId="1" odxf="1" dxf="1">
    <nc r="I14">
      <f>B14-H14</f>
    </nc>
    <odxf>
      <numFmt numFmtId="0" formatCode="General"/>
    </odxf>
    <ndxf>
      <numFmt numFmtId="4" formatCode="#,##0.00"/>
    </ndxf>
  </rcc>
  <rcc rId="377" sId="1" odxf="1" dxf="1">
    <nc r="I15">
      <f>B15-H15</f>
    </nc>
    <odxf>
      <numFmt numFmtId="0" formatCode="General"/>
    </odxf>
    <ndxf>
      <numFmt numFmtId="4" formatCode="#,##0.00"/>
    </ndxf>
  </rcc>
  <rcc rId="378" sId="1" odxf="1" dxf="1">
    <nc r="I16">
      <f>B16-H16</f>
    </nc>
    <odxf>
      <numFmt numFmtId="0" formatCode="General"/>
    </odxf>
    <ndxf>
      <numFmt numFmtId="4" formatCode="#,##0.00"/>
    </ndxf>
  </rcc>
  <rcc rId="379" sId="1" odxf="1" dxf="1">
    <nc r="I17">
      <f>B17-H17</f>
    </nc>
    <odxf>
      <numFmt numFmtId="0" formatCode="General"/>
    </odxf>
    <ndxf>
      <numFmt numFmtId="4" formatCode="#,##0.00"/>
    </ndxf>
  </rcc>
  <rcc rId="380" sId="1" odxf="1" dxf="1">
    <nc r="I18">
      <f>B18-H18</f>
    </nc>
    <odxf>
      <numFmt numFmtId="0" formatCode="General"/>
    </odxf>
    <ndxf>
      <numFmt numFmtId="4" formatCode="#,##0.00"/>
    </ndxf>
  </rcc>
  <rcc rId="381" sId="1" odxf="1" dxf="1">
    <nc r="I19">
      <f>B19-H19</f>
    </nc>
    <odxf>
      <numFmt numFmtId="0" formatCode="General"/>
    </odxf>
    <ndxf>
      <numFmt numFmtId="4" formatCode="#,##0.00"/>
    </ndxf>
  </rcc>
  <rcc rId="382" sId="1" odxf="1" dxf="1">
    <nc r="I20">
      <f>B20-H20</f>
    </nc>
    <odxf>
      <numFmt numFmtId="0" formatCode="General"/>
    </odxf>
    <ndxf>
      <numFmt numFmtId="4" formatCode="#,##0.00"/>
    </ndxf>
  </rcc>
  <rcc rId="383" sId="1" odxf="1" dxf="1">
    <nc r="I21">
      <f>B21-H21</f>
    </nc>
    <odxf>
      <numFmt numFmtId="0" formatCode="General"/>
    </odxf>
    <ndxf>
      <numFmt numFmtId="4" formatCode="#,##0.00"/>
    </ndxf>
  </rcc>
  <rcc rId="384" sId="1" odxf="1" dxf="1">
    <nc r="I22">
      <f>B22-H22</f>
    </nc>
    <odxf>
      <numFmt numFmtId="0" formatCode="General"/>
    </odxf>
    <ndxf>
      <numFmt numFmtId="4" formatCode="#,##0.00"/>
    </ndxf>
  </rcc>
  <rcc rId="385" sId="1" odxf="1" dxf="1">
    <nc r="I23">
      <f>B23-H23</f>
    </nc>
    <odxf>
      <numFmt numFmtId="0" formatCode="General"/>
    </odxf>
    <ndxf>
      <numFmt numFmtId="4" formatCode="#,##0.00"/>
    </ndxf>
  </rcc>
  <rcc rId="386" sId="1" odxf="1" dxf="1">
    <nc r="I24">
      <f>B24-H24</f>
    </nc>
    <odxf>
      <numFmt numFmtId="0" formatCode="General"/>
    </odxf>
    <ndxf>
      <numFmt numFmtId="4" formatCode="#,##0.00"/>
    </ndxf>
  </rcc>
  <rfmt sheetId="1" s="1" sqref="B14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B15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B16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B17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B18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B19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B20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B21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B22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B23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="1" sqref="B24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horizontal="right" readingOrder="0"/>
      <border diagonalUp="1" diagonalDown="1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cc rId="387" sId="1" odxf="1" s="1" dxf="1" numFmtId="4">
    <oc r="B14">
      <v>344711.85000000003</v>
    </oc>
    <nc r="B14">
      <v>344711.85</v>
    </nc>
    <n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B15" start="0" length="0">
    <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16" start="0" length="0">
    <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8" sId="1" odxf="1" s="1" dxf="1" numFmtId="4">
    <oc r="B17">
      <v>357853.64</v>
    </oc>
    <nc r="B17">
      <v>340032.59</v>
    </nc>
    <n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" sId="1" odxf="1" s="1" dxf="1" numFmtId="4">
    <oc r="B18">
      <v>211344.52</v>
    </oc>
    <nc r="B18">
      <v>227814.74</v>
    </nc>
    <n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B19" start="0" length="0">
    <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20" start="0" length="0">
    <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0" sId="1" odxf="1" s="1" dxf="1" numFmtId="4">
    <oc r="B21">
      <v>234630.13</v>
    </oc>
    <nc r="B21">
      <v>235980.96</v>
    </nc>
    <n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" sId="1" odxf="1" s="1" dxf="1" numFmtId="4">
    <oc r="B22">
      <v>72298.12000000001</v>
    </oc>
    <nc r="B22">
      <v>72298.12</v>
    </nc>
    <n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B23" start="0" length="0">
    <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B24" start="0" length="0">
    <dxf>
      <font>
        <sz val="12"/>
        <color auto="1"/>
        <name val="Times New Roman"/>
        <scheme val="none"/>
      </font>
      <alignment wrapTex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2" sId="1">
    <oc r="D14">
      <f>B14+C14</f>
    </oc>
    <nc r="D14">
      <f>B14+C14</f>
    </nc>
  </rcc>
  <rcc rId="393" sId="1">
    <oc r="D15">
      <f>B15+C15</f>
    </oc>
    <nc r="D15">
      <f>B15+C15</f>
    </nc>
  </rcc>
  <rcc rId="394" sId="1">
    <oc r="D16">
      <f>B16+C16</f>
    </oc>
    <nc r="D16">
      <f>B16+C16</f>
    </nc>
  </rcc>
  <rcc rId="395" sId="1" numFmtId="4">
    <oc r="D17">
      <f>B17+C17</f>
    </oc>
    <nc r="D17">
      <f>B17+C17</f>
    </nc>
  </rcc>
  <rcc rId="396" sId="1" numFmtId="4">
    <oc r="D18">
      <f>B18+C18</f>
    </oc>
    <nc r="D18">
      <f>B18+C18</f>
    </nc>
  </rcc>
  <rcc rId="397" sId="1">
    <oc r="D19">
      <f>B19+C19</f>
    </oc>
    <nc r="D19">
      <f>B19+C19</f>
    </nc>
  </rcc>
  <rcc rId="398" sId="1">
    <oc r="D20">
      <f>B20+C20</f>
    </oc>
    <nc r="D20">
      <f>B20+C20</f>
    </nc>
  </rcc>
  <rcc rId="399" sId="1" numFmtId="4">
    <oc r="D21">
      <f>B21+C21</f>
    </oc>
    <nc r="D21">
      <f>B21+C21</f>
    </nc>
  </rcc>
  <rcc rId="400" sId="1">
    <oc r="D22">
      <f>B22+C22</f>
    </oc>
    <nc r="D22">
      <f>B22+C22</f>
    </nc>
  </rcc>
  <rcc rId="401" sId="1">
    <oc r="D23">
      <f>B23+C23</f>
    </oc>
    <nc r="D23">
      <f>B23+C23</f>
    </nc>
  </rcc>
  <rcc rId="402" sId="1">
    <oc r="D24">
      <f>B24+C24</f>
    </oc>
    <nc r="D24">
      <f>B24+C24</f>
    </nc>
  </rcc>
  <rcc rId="403" sId="1" odxf="1" dxf="1" numFmtId="4">
    <nc r="K13">
      <v>3693746.75</v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diagonalUp="0" diagonalDown="0" outline="0">
        <left/>
        <right/>
        <top/>
        <bottom/>
      </border>
    </odxf>
    <ndxf>
      <font>
        <b/>
        <sz val="8"/>
        <color auto="1"/>
        <name val="Arial Narrow"/>
        <scheme val="none"/>
      </font>
      <numFmt numFmtId="4" formatCode="#,##0.00"/>
      <alignment horizontal="right" vertical="top" readingOrder="0"/>
      <border diagonalUp="1" diagonalDown="1" outline="0">
        <left style="dotted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ndxf>
  </rcc>
  <rcc rId="404" sId="1" odxf="1" dxf="1" numFmtId="4">
    <nc r="K14">
      <v>397749.01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05" sId="1" odxf="1" dxf="1" numFmtId="4">
    <nc r="K15">
      <v>68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06" sId="1" odxf="1" dxf="1" numFmtId="4">
    <nc r="K16">
      <v>20246.419999999998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07" sId="1" odxf="1" dxf="1" numFmtId="4">
    <nc r="K17">
      <v>337112.08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08" sId="1" odxf="1" dxf="1" numFmtId="4">
    <nc r="K18">
      <v>205889.95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09" sId="1" odxf="1" dxf="1" numFmtId="4">
    <nc r="K19">
      <v>199.2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0" sId="1" odxf="1" dxf="1" numFmtId="4">
    <nc r="K20">
      <v>2242101.46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1" sId="1" odxf="1" dxf="1" numFmtId="4">
    <nc r="K21">
      <v>219903.99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2" sId="1" odxf="1" dxf="1" numFmtId="4">
    <nc r="K22">
      <v>73402.83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3" sId="1" odxf="1" dxf="1" numFmtId="4">
    <nc r="K23">
      <v>170920.73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4" sId="1" odxf="1" dxf="1" numFmtId="4">
    <nc r="K24">
      <v>26153.08</v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415" sId="1" odxf="1" dxf="1">
    <nc r="L13">
      <f>G13-K13</f>
    </nc>
    <odxf>
      <numFmt numFmtId="0" formatCode="General"/>
    </odxf>
    <ndxf>
      <numFmt numFmtId="4" formatCode="#,##0.00"/>
    </ndxf>
  </rcc>
  <rcc rId="416" sId="1" odxf="1" dxf="1">
    <nc r="L14">
      <f>G14-K14</f>
    </nc>
    <odxf>
      <numFmt numFmtId="0" formatCode="General"/>
    </odxf>
    <ndxf>
      <numFmt numFmtId="4" formatCode="#,##0.00"/>
    </ndxf>
  </rcc>
  <rcc rId="417" sId="1" odxf="1" dxf="1">
    <nc r="L15">
      <f>G15-K15</f>
    </nc>
    <odxf>
      <numFmt numFmtId="0" formatCode="General"/>
    </odxf>
    <ndxf>
      <numFmt numFmtId="4" formatCode="#,##0.00"/>
    </ndxf>
  </rcc>
  <rcc rId="418" sId="1" odxf="1" dxf="1">
    <nc r="L16">
      <f>G16-K16</f>
    </nc>
    <odxf>
      <numFmt numFmtId="0" formatCode="General"/>
    </odxf>
    <ndxf>
      <numFmt numFmtId="4" formatCode="#,##0.00"/>
    </ndxf>
  </rcc>
  <rcc rId="419" sId="1" odxf="1" dxf="1">
    <nc r="L17">
      <f>G17-K17</f>
    </nc>
    <odxf>
      <numFmt numFmtId="0" formatCode="General"/>
    </odxf>
    <ndxf>
      <numFmt numFmtId="4" formatCode="#,##0.00"/>
    </ndxf>
  </rcc>
  <rcc rId="420" sId="1" odxf="1" dxf="1">
    <nc r="L18">
      <f>G18-K18</f>
    </nc>
    <odxf>
      <numFmt numFmtId="0" formatCode="General"/>
    </odxf>
    <ndxf>
      <numFmt numFmtId="4" formatCode="#,##0.00"/>
    </ndxf>
  </rcc>
  <rcc rId="421" sId="1" odxf="1" dxf="1">
    <nc r="L19">
      <f>G19-K19</f>
    </nc>
    <odxf>
      <numFmt numFmtId="0" formatCode="General"/>
    </odxf>
    <ndxf>
      <numFmt numFmtId="4" formatCode="#,##0.00"/>
    </ndxf>
  </rcc>
  <rcc rId="422" sId="1" odxf="1" dxf="1">
    <nc r="L20">
      <f>G20-K20</f>
    </nc>
    <odxf>
      <numFmt numFmtId="0" formatCode="General"/>
    </odxf>
    <ndxf>
      <numFmt numFmtId="4" formatCode="#,##0.00"/>
    </ndxf>
  </rcc>
  <rcc rId="423" sId="1" odxf="1" dxf="1">
    <nc r="L21">
      <f>G21-K21</f>
    </nc>
    <odxf>
      <numFmt numFmtId="0" formatCode="General"/>
    </odxf>
    <ndxf>
      <numFmt numFmtId="4" formatCode="#,##0.00"/>
    </ndxf>
  </rcc>
  <rcc rId="424" sId="1" odxf="1" dxf="1">
    <nc r="L22">
      <f>G22-K22</f>
    </nc>
    <odxf>
      <numFmt numFmtId="0" formatCode="General"/>
    </odxf>
    <ndxf>
      <numFmt numFmtId="4" formatCode="#,##0.00"/>
    </ndxf>
  </rcc>
  <rcc rId="425" sId="1" odxf="1" dxf="1">
    <nc r="L23">
      <f>G23-K23</f>
    </nc>
    <odxf>
      <numFmt numFmtId="0" formatCode="General"/>
    </odxf>
    <ndxf>
      <numFmt numFmtId="4" formatCode="#,##0.00"/>
    </ndxf>
  </rcc>
  <rcc rId="426" sId="1" odxf="1" dxf="1">
    <nc r="L24">
      <f>G24-K24</f>
    </nc>
    <odxf>
      <numFmt numFmtId="0" formatCode="General"/>
    </odxf>
    <ndxf>
      <numFmt numFmtId="4" formatCode="#,##0.00"/>
    </ndxf>
  </rcc>
  <rrc rId="427" sId="1" ref="H1:H1048576" action="deleteCol">
    <undo index="1" exp="ref" v="1" dr="H24" r="I24" sId="1"/>
    <undo index="1" exp="ref" v="1" dr="H23" r="I23" sId="1"/>
    <undo index="1" exp="ref" v="1" dr="H22" r="I22" sId="1"/>
    <undo index="1" exp="ref" v="1" dr="H21" r="I21" sId="1"/>
    <undo index="1" exp="ref" v="1" dr="H20" r="I20" sId="1"/>
    <undo index="1" exp="ref" v="1" dr="H19" r="I19" sId="1"/>
    <undo index="1" exp="ref" v="1" dr="H18" r="I18" sId="1"/>
    <undo index="1" exp="ref" v="1" dr="H17" r="I17" sId="1"/>
    <undo index="1" exp="ref" v="1" dr="H16" r="I16" sId="1"/>
    <undo index="1" exp="ref" v="1" dr="H15" r="I15" sId="1"/>
    <undo index="1" exp="ref" v="1" dr="H14" r="I14" sId="1"/>
    <rfmt sheetId="1" xfDxf="1" sqref="H1:H1048576" start="0" length="0"/>
    <rcc rId="0" sId="1" dxf="1" numFmtId="4">
      <nc r="H14">
        <v>344711.85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5">
        <v>68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6">
        <v>20585.259999999998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7">
        <v>340032.59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8">
        <v>227814.74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9">
        <v>199.2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0">
        <v>2276574.19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1">
        <v>235980.96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2">
        <v>72298.12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3">
        <v>177070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4">
        <v>27636.63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28" sId="1" ref="H1:H1048576" action="deleteCol">
    <rfmt sheetId="1" xfDxf="1" sqref="H1:H1048576" start="0" length="0"/>
    <rcc rId="0" sId="1" dxf="1">
      <nc r="H14">
        <f>B14-#REF!</f>
      </nc>
      <ndxf>
        <numFmt numFmtId="4" formatCode="#,##0.00"/>
      </ndxf>
    </rcc>
    <rcc rId="0" sId="1" dxf="1">
      <nc r="H15">
        <f>B15-#REF!</f>
      </nc>
      <ndxf>
        <numFmt numFmtId="4" formatCode="#,##0.00"/>
      </ndxf>
    </rcc>
    <rcc rId="0" sId="1" dxf="1">
      <nc r="H16">
        <f>B16-#REF!</f>
      </nc>
      <ndxf>
        <numFmt numFmtId="4" formatCode="#,##0.00"/>
      </ndxf>
    </rcc>
    <rcc rId="0" sId="1" dxf="1">
      <nc r="H17">
        <f>B17-#REF!</f>
      </nc>
      <ndxf>
        <numFmt numFmtId="4" formatCode="#,##0.00"/>
      </ndxf>
    </rcc>
    <rcc rId="0" sId="1" dxf="1">
      <nc r="H18">
        <f>B18-#REF!</f>
      </nc>
      <ndxf>
        <numFmt numFmtId="4" formatCode="#,##0.00"/>
      </ndxf>
    </rcc>
    <rcc rId="0" sId="1" dxf="1">
      <nc r="H19">
        <f>B19-#REF!</f>
      </nc>
      <ndxf>
        <numFmt numFmtId="4" formatCode="#,##0.00"/>
      </ndxf>
    </rcc>
    <rcc rId="0" sId="1" dxf="1">
      <nc r="H20">
        <f>B20-#REF!</f>
      </nc>
      <ndxf>
        <numFmt numFmtId="4" formatCode="#,##0.00"/>
      </ndxf>
    </rcc>
    <rcc rId="0" sId="1" dxf="1">
      <nc r="H21">
        <f>B21-#REF!</f>
      </nc>
      <ndxf>
        <numFmt numFmtId="4" formatCode="#,##0.00"/>
      </ndxf>
    </rcc>
    <rcc rId="0" sId="1" dxf="1">
      <nc r="H22">
        <f>B22-#REF!</f>
      </nc>
      <ndxf>
        <numFmt numFmtId="4" formatCode="#,##0.00"/>
      </ndxf>
    </rcc>
    <rcc rId="0" sId="1" dxf="1">
      <nc r="H23">
        <f>B23-#REF!</f>
      </nc>
      <ndxf>
        <numFmt numFmtId="4" formatCode="#,##0.00"/>
      </ndxf>
    </rcc>
    <rcc rId="0" sId="1" dxf="1">
      <nc r="H24">
        <f>B24-#REF!</f>
      </nc>
      <ndxf>
        <numFmt numFmtId="4" formatCode="#,##0.00"/>
      </ndxf>
    </rcc>
  </rrc>
  <rrc rId="429" sId="1" ref="H1:H1048576" action="deleteCol">
    <rfmt sheetId="1" xfDxf="1" sqref="H1:H1048576" start="0" length="0"/>
  </rrc>
  <rrc rId="430" sId="1" ref="H1:H1048576" action="deleteCol">
    <undo index="1" exp="ref" v="1" dr="H24" r="I24" sId="1"/>
    <undo index="1" exp="ref" v="1" dr="H23" r="I23" sId="1"/>
    <undo index="1" exp="ref" v="1" dr="H22" r="I22" sId="1"/>
    <undo index="1" exp="ref" v="1" dr="H21" r="I21" sId="1"/>
    <undo index="1" exp="ref" v="1" dr="H20" r="I20" sId="1"/>
    <undo index="1" exp="ref" v="1" dr="H19" r="I19" sId="1"/>
    <undo index="1" exp="ref" v="1" dr="H18" r="I18" sId="1"/>
    <undo index="1" exp="ref" v="1" dr="H17" r="I17" sId="1"/>
    <undo index="1" exp="ref" v="1" dr="H16" r="I16" sId="1"/>
    <undo index="1" exp="ref" v="1" dr="H15" r="I15" sId="1"/>
    <undo index="1" exp="ref" v="1" dr="H14" r="I14" sId="1"/>
    <undo index="1" exp="ref" v="1" dr="H13" r="I13" sId="1"/>
    <rfmt sheetId="1" xfDxf="1" sqref="H1:H1048576" start="0" length="0"/>
    <rcc rId="0" sId="1" dxf="1" numFmtId="4">
      <nc r="H13">
        <v>3693746.75</v>
      </nc>
      <ndxf>
        <font>
          <b/>
          <sz val="8"/>
          <color auto="1"/>
          <name val="Arial Narrow"/>
          <scheme val="none"/>
        </font>
        <numFmt numFmtId="4" formatCode="#,##0.00"/>
        <alignment horizontal="right" vertical="top" readingOrder="0"/>
        <border diagonalUp="1" diagonalDown="1" outline="0">
          <left style="dotted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  <diagonal/>
        </border>
      </ndxf>
    </rcc>
    <rcc rId="0" sId="1" dxf="1" numFmtId="4">
      <nc r="H14">
        <v>397749.01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5">
        <v>68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6">
        <v>20246.419999999998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7">
        <v>337112.08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8">
        <v>205889.95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19">
        <v>199.2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0">
        <v>2242101.46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1">
        <v>219903.99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2">
        <v>73402.83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3">
        <v>170920.73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H24">
        <v>26153.08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</rrc>
  <rrc rId="431" sId="1" ref="H1:H1048576" action="deleteCol">
    <rfmt sheetId="1" xfDxf="1" sqref="H1:H1048576" start="0" length="0"/>
    <rcc rId="0" sId="1" dxf="1">
      <nc r="H13">
        <f>G13-#REF!</f>
      </nc>
      <ndxf>
        <numFmt numFmtId="4" formatCode="#,##0.00"/>
      </ndxf>
    </rcc>
    <rcc rId="0" sId="1" dxf="1">
      <nc r="H14">
        <f>G14-#REF!</f>
      </nc>
      <ndxf>
        <numFmt numFmtId="4" formatCode="#,##0.00"/>
      </ndxf>
    </rcc>
    <rcc rId="0" sId="1" dxf="1">
      <nc r="H15">
        <f>G15-#REF!</f>
      </nc>
      <ndxf>
        <numFmt numFmtId="4" formatCode="#,##0.00"/>
      </ndxf>
    </rcc>
    <rcc rId="0" sId="1" dxf="1">
      <nc r="H16">
        <f>G16-#REF!</f>
      </nc>
      <ndxf>
        <numFmt numFmtId="4" formatCode="#,##0.00"/>
      </ndxf>
    </rcc>
    <rcc rId="0" sId="1" dxf="1">
      <nc r="H17">
        <f>G17-#REF!</f>
      </nc>
      <ndxf>
        <numFmt numFmtId="4" formatCode="#,##0.00"/>
      </ndxf>
    </rcc>
    <rcc rId="0" sId="1" dxf="1">
      <nc r="H18">
        <f>G18-#REF!</f>
      </nc>
      <ndxf>
        <numFmt numFmtId="4" formatCode="#,##0.00"/>
      </ndxf>
    </rcc>
    <rcc rId="0" sId="1" dxf="1">
      <nc r="H19">
        <f>G19-#REF!</f>
      </nc>
      <ndxf>
        <numFmt numFmtId="4" formatCode="#,##0.00"/>
      </ndxf>
    </rcc>
    <rcc rId="0" sId="1" dxf="1">
      <nc r="H20">
        <f>G20-#REF!</f>
      </nc>
      <ndxf>
        <numFmt numFmtId="4" formatCode="#,##0.00"/>
      </ndxf>
    </rcc>
    <rcc rId="0" sId="1" dxf="1">
      <nc r="H21">
        <f>G21-#REF!</f>
      </nc>
      <ndxf>
        <numFmt numFmtId="4" formatCode="#,##0.00"/>
      </ndxf>
    </rcc>
    <rcc rId="0" sId="1" dxf="1">
      <nc r="H22">
        <f>G22-#REF!</f>
      </nc>
      <ndxf>
        <numFmt numFmtId="4" formatCode="#,##0.00"/>
      </ndxf>
    </rcc>
    <rcc rId="0" sId="1" dxf="1">
      <nc r="H23">
        <f>G23-#REF!</f>
      </nc>
      <ndxf>
        <numFmt numFmtId="4" formatCode="#,##0.00"/>
      </ndxf>
    </rcc>
    <rcc rId="0" sId="1" dxf="1">
      <nc r="H24">
        <f>G24-#REF!</f>
      </nc>
      <ndxf>
        <numFmt numFmtId="4" formatCode="#,##0.00"/>
      </ndxf>
    </rcc>
  </rrc>
  <rrc rId="432" sId="1" ref="H1:H1048576" action="deleteCol">
    <rfmt sheetId="1" xfDxf="1" sqref="H1:H1048576" start="0" length="0"/>
  </rrc>
  <rrc rId="433" sId="1" ref="H1:H1048576" action="deleteCol">
    <rfmt sheetId="1" xfDxf="1" sqref="H1:H1048576" start="0" length="0"/>
  </rrc>
  <rrc rId="434" sId="1" ref="H1:H1048576" action="deleteCol">
    <rfmt sheetId="1" xfDxf="1" sqref="H1:H1048576" start="0" length="0"/>
  </rrc>
  <rfmt sheetId="1" sqref="B9:G12">
    <dxf>
      <fill>
        <patternFill patternType="solid">
          <bgColor rgb="FFFFFF00"/>
        </patternFill>
      </fill>
    </dxf>
  </rfmt>
  <rcv guid="{E7AD5D9B-9F3C-40C2-BEB0-E27A6ADA91A2}" action="delete"/>
  <rdn rId="0" localSheetId="1" customView="1" name="Z_E7AD5D9B_9F3C_40C2_BEB0_E27A6ADA91A2_.wvu.PrintArea" hidden="1" oldHidden="1">
    <formula>Лист1!$A$1:$G$50</formula>
    <oldFormula>Лист1!$A$1:$G$50</oldFormula>
  </rdn>
  <rcv guid="{E7AD5D9B-9F3C-40C2-BEB0-E27A6ADA91A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205FB955-40E8-46AE-A549-CDF653032F16}" action="delete"/>
  <rdn rId="0" localSheetId="1" customView="1" name="Z_205FB955_40E8_46AE_A549_CDF653032F16_.wvu.PrintArea" hidden="1" oldHidden="1">
    <formula>Лист1!$A$1:$G$50</formula>
    <oldFormula>Лист1!$A$1:$G$50</oldFormula>
  </rdn>
  <rcv guid="{205FB955-40E8-46AE-A549-CDF653032F16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dn rId="0" localSheetId="1" customView="1" name="Z_205FB955_40E8_46AE_A549_CDF653032F16_.wvu.PrintArea" hidden="1" oldHidden="1">
    <formula>Лист1!$A$1:$G$50</formula>
  </rdn>
  <rcv guid="{205FB955-40E8-46AE-A549-CDF653032F1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" sId="1" numFmtId="19">
    <oc r="A50">
      <v>44348</v>
    </oc>
    <nc r="A50">
      <v>44356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:G12">
    <dxf>
      <fill>
        <patternFill>
          <bgColor theme="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" sId="1">
    <oc r="G25" t="inlineStr">
      <is>
        <t>0,00;</t>
      </is>
    </oc>
    <nc r="G25" t="inlineStr">
      <is>
        <t>0,00»;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2"/>
  <sheetViews>
    <sheetView tabSelected="1" view="pageBreakPreview" zoomScaleNormal="100" zoomScaleSheetLayoutView="100" workbookViewId="0">
      <selection activeCell="A45" sqref="A45"/>
    </sheetView>
  </sheetViews>
  <sheetFormatPr defaultRowHeight="15"/>
  <cols>
    <col min="1" max="1" width="35.85546875" customWidth="1"/>
    <col min="2" max="2" width="13.85546875" customWidth="1"/>
    <col min="3" max="3" width="12.140625" customWidth="1"/>
    <col min="4" max="4" width="14.7109375" customWidth="1"/>
    <col min="5" max="5" width="13.85546875" customWidth="1"/>
    <col min="6" max="6" width="12.42578125" customWidth="1"/>
    <col min="7" max="7" width="13.42578125" customWidth="1"/>
  </cols>
  <sheetData>
    <row r="1" spans="1:7" ht="15.75">
      <c r="A1" s="1"/>
      <c r="C1" s="2"/>
      <c r="D1" s="2"/>
      <c r="E1" s="2" t="s">
        <v>25</v>
      </c>
    </row>
    <row r="2" spans="1:7" ht="12.75" customHeight="1">
      <c r="A2" s="1"/>
      <c r="C2" s="2"/>
      <c r="D2" s="2"/>
      <c r="E2" s="2" t="s">
        <v>26</v>
      </c>
    </row>
    <row r="3" spans="1:7" ht="15.75">
      <c r="A3" s="1"/>
      <c r="B3" s="2"/>
      <c r="C3" s="2"/>
      <c r="D3" s="2"/>
      <c r="E3" s="14" t="s">
        <v>27</v>
      </c>
      <c r="G3" s="13"/>
    </row>
    <row r="5" spans="1:7" ht="22.5" customHeight="1">
      <c r="A5" s="30" t="s">
        <v>21</v>
      </c>
      <c r="B5" s="30"/>
      <c r="C5" s="30"/>
      <c r="D5" s="30"/>
      <c r="E5" s="30"/>
      <c r="F5" s="31"/>
      <c r="G5" s="31"/>
    </row>
    <row r="6" spans="1:7" ht="15.75">
      <c r="A6" s="24"/>
      <c r="B6" s="24"/>
      <c r="C6" s="4"/>
      <c r="D6" s="4"/>
    </row>
    <row r="7" spans="1:7" ht="73.5" customHeight="1">
      <c r="A7" s="25" t="s">
        <v>0</v>
      </c>
      <c r="B7" s="7" t="s">
        <v>22</v>
      </c>
      <c r="C7" s="8" t="s">
        <v>19</v>
      </c>
      <c r="D7" s="9" t="s">
        <v>20</v>
      </c>
      <c r="E7" s="7" t="s">
        <v>23</v>
      </c>
      <c r="F7" s="5" t="s">
        <v>19</v>
      </c>
      <c r="G7" s="6" t="s">
        <v>24</v>
      </c>
    </row>
    <row r="8" spans="1:7" ht="15.75">
      <c r="A8" s="26"/>
      <c r="B8" s="27" t="s">
        <v>1</v>
      </c>
      <c r="C8" s="27"/>
      <c r="D8" s="27"/>
      <c r="E8" s="28"/>
      <c r="F8" s="29"/>
      <c r="G8" s="29"/>
    </row>
    <row r="9" spans="1:7" ht="21.75" customHeight="1">
      <c r="A9" s="3" t="s">
        <v>2</v>
      </c>
      <c r="B9" s="21">
        <v>3722971.54</v>
      </c>
      <c r="C9" s="10"/>
      <c r="D9" s="10">
        <f>SUM(D10:D12)</f>
        <v>3722971.54</v>
      </c>
      <c r="E9" s="21">
        <v>3693746.75</v>
      </c>
      <c r="F9" s="10"/>
      <c r="G9" s="10">
        <f t="shared" ref="G9" si="0">SUM(G10:G12)</f>
        <v>3693746.75</v>
      </c>
    </row>
    <row r="10" spans="1:7" ht="20.25" customHeight="1">
      <c r="A10" s="3" t="s">
        <v>3</v>
      </c>
      <c r="B10" s="22">
        <v>1003509.94</v>
      </c>
      <c r="C10" s="10"/>
      <c r="D10" s="10">
        <f>B10+C10</f>
        <v>1003509.94</v>
      </c>
      <c r="E10" s="22">
        <v>1018521.13</v>
      </c>
      <c r="F10" s="23"/>
      <c r="G10" s="23">
        <f>E10+F10</f>
        <v>1018521.13</v>
      </c>
    </row>
    <row r="11" spans="1:7" ht="20.25" customHeight="1">
      <c r="A11" s="3" t="s">
        <v>4</v>
      </c>
      <c r="B11" s="22">
        <v>112975.77</v>
      </c>
      <c r="C11" s="10"/>
      <c r="D11" s="10">
        <f>B11+C11</f>
        <v>112975.77</v>
      </c>
      <c r="E11" s="22">
        <v>97985.5</v>
      </c>
      <c r="F11" s="23"/>
      <c r="G11" s="23">
        <f>E11+F11</f>
        <v>97985.5</v>
      </c>
    </row>
    <row r="12" spans="1:7" ht="20.25" customHeight="1">
      <c r="A12" s="3" t="s">
        <v>5</v>
      </c>
      <c r="B12" s="22">
        <v>2606485.83</v>
      </c>
      <c r="C12" s="10"/>
      <c r="D12" s="10">
        <f>B12+C12</f>
        <v>2606485.83</v>
      </c>
      <c r="E12" s="22">
        <v>2577240.12</v>
      </c>
      <c r="F12" s="23"/>
      <c r="G12" s="23">
        <f>E12+F12</f>
        <v>2577240.12</v>
      </c>
    </row>
    <row r="13" spans="1:7" ht="20.25" customHeight="1">
      <c r="A13" s="3" t="s">
        <v>6</v>
      </c>
      <c r="B13" s="15">
        <v>3722971.54</v>
      </c>
      <c r="C13" s="15"/>
      <c r="D13" s="15">
        <f t="shared" ref="D13:G13" si="1">SUM(D14:D24)</f>
        <v>3722971.54</v>
      </c>
      <c r="E13" s="15">
        <v>3693746.7500000005</v>
      </c>
      <c r="F13" s="15"/>
      <c r="G13" s="15">
        <f t="shared" si="1"/>
        <v>3693746.7500000005</v>
      </c>
    </row>
    <row r="14" spans="1:7" ht="18" customHeight="1">
      <c r="A14" s="3" t="s">
        <v>7</v>
      </c>
      <c r="B14" s="15">
        <v>344711.85</v>
      </c>
      <c r="C14" s="16"/>
      <c r="D14" s="15">
        <f>B14+C14</f>
        <v>344711.85</v>
      </c>
      <c r="E14" s="16">
        <v>397749.01</v>
      </c>
      <c r="F14" s="17"/>
      <c r="G14" s="15">
        <f t="shared" ref="G14:G24" si="2">E14+F14</f>
        <v>397749.01</v>
      </c>
    </row>
    <row r="15" spans="1:7" ht="18" customHeight="1">
      <c r="A15" s="3" t="s">
        <v>8</v>
      </c>
      <c r="B15" s="15">
        <v>68</v>
      </c>
      <c r="C15" s="16"/>
      <c r="D15" s="15">
        <f t="shared" ref="D15:D24" si="3">B15+C15</f>
        <v>68</v>
      </c>
      <c r="E15" s="16">
        <v>68</v>
      </c>
      <c r="F15" s="18"/>
      <c r="G15" s="15">
        <f t="shared" si="2"/>
        <v>68</v>
      </c>
    </row>
    <row r="16" spans="1:7" ht="47.25" customHeight="1">
      <c r="A16" s="3" t="s">
        <v>17</v>
      </c>
      <c r="B16" s="15">
        <v>20585.259999999998</v>
      </c>
      <c r="C16" s="16"/>
      <c r="D16" s="15">
        <f t="shared" si="3"/>
        <v>20585.259999999998</v>
      </c>
      <c r="E16" s="16">
        <v>20246.419999999998</v>
      </c>
      <c r="F16" s="16"/>
      <c r="G16" s="15">
        <f t="shared" si="2"/>
        <v>20246.419999999998</v>
      </c>
    </row>
    <row r="17" spans="1:7" ht="18" customHeight="1">
      <c r="A17" s="3" t="s">
        <v>9</v>
      </c>
      <c r="B17" s="15">
        <v>340032.59</v>
      </c>
      <c r="C17" s="16">
        <v>1516.71</v>
      </c>
      <c r="D17" s="15">
        <f t="shared" si="3"/>
        <v>341549.30000000005</v>
      </c>
      <c r="E17" s="16">
        <v>337112.08</v>
      </c>
      <c r="F17" s="16"/>
      <c r="G17" s="15">
        <f t="shared" si="2"/>
        <v>337112.08</v>
      </c>
    </row>
    <row r="18" spans="1:7" ht="36" customHeight="1">
      <c r="A18" s="3" t="s">
        <v>10</v>
      </c>
      <c r="B18" s="15">
        <v>227814.74</v>
      </c>
      <c r="C18" s="16">
        <v>-1516.71</v>
      </c>
      <c r="D18" s="15">
        <f t="shared" si="3"/>
        <v>226298.03</v>
      </c>
      <c r="E18" s="16">
        <v>205889.95</v>
      </c>
      <c r="F18" s="16"/>
      <c r="G18" s="15">
        <f t="shared" si="2"/>
        <v>205889.95</v>
      </c>
    </row>
    <row r="19" spans="1:7" ht="18" customHeight="1">
      <c r="A19" s="3" t="s">
        <v>18</v>
      </c>
      <c r="B19" s="15">
        <v>199.2</v>
      </c>
      <c r="C19" s="16"/>
      <c r="D19" s="15">
        <f t="shared" si="3"/>
        <v>199.2</v>
      </c>
      <c r="E19" s="16">
        <v>199.2</v>
      </c>
      <c r="F19" s="18"/>
      <c r="G19" s="15">
        <f t="shared" si="2"/>
        <v>199.2</v>
      </c>
    </row>
    <row r="20" spans="1:7" ht="18" customHeight="1">
      <c r="A20" s="3" t="s">
        <v>11</v>
      </c>
      <c r="B20" s="15">
        <v>2276574.19</v>
      </c>
      <c r="C20" s="16"/>
      <c r="D20" s="15">
        <f t="shared" si="3"/>
        <v>2276574.19</v>
      </c>
      <c r="E20" s="16">
        <v>2242101.46</v>
      </c>
      <c r="F20" s="18"/>
      <c r="G20" s="15">
        <f t="shared" si="2"/>
        <v>2242101.46</v>
      </c>
    </row>
    <row r="21" spans="1:7" ht="18" customHeight="1">
      <c r="A21" s="3" t="s">
        <v>12</v>
      </c>
      <c r="B21" s="15">
        <v>235980.96</v>
      </c>
      <c r="C21" s="16"/>
      <c r="D21" s="15">
        <f t="shared" si="3"/>
        <v>235980.96</v>
      </c>
      <c r="E21" s="16">
        <v>219903.99000000002</v>
      </c>
      <c r="F21" s="18"/>
      <c r="G21" s="15">
        <f t="shared" si="2"/>
        <v>219903.99000000002</v>
      </c>
    </row>
    <row r="22" spans="1:7" ht="18" customHeight="1">
      <c r="A22" s="3" t="s">
        <v>13</v>
      </c>
      <c r="B22" s="15">
        <v>72298.12</v>
      </c>
      <c r="C22" s="16"/>
      <c r="D22" s="15">
        <f t="shared" si="3"/>
        <v>72298.12</v>
      </c>
      <c r="E22" s="16">
        <v>73402.83</v>
      </c>
      <c r="F22" s="18"/>
      <c r="G22" s="15">
        <f t="shared" si="2"/>
        <v>73402.83</v>
      </c>
    </row>
    <row r="23" spans="1:7" ht="18" customHeight="1">
      <c r="A23" s="3" t="s">
        <v>14</v>
      </c>
      <c r="B23" s="15">
        <v>177070</v>
      </c>
      <c r="C23" s="16"/>
      <c r="D23" s="15">
        <f t="shared" si="3"/>
        <v>177070</v>
      </c>
      <c r="E23" s="16">
        <v>170920.73</v>
      </c>
      <c r="F23" s="18"/>
      <c r="G23" s="15">
        <f t="shared" si="2"/>
        <v>170920.73</v>
      </c>
    </row>
    <row r="24" spans="1:7" ht="53.25" customHeight="1">
      <c r="A24" s="3" t="s">
        <v>15</v>
      </c>
      <c r="B24" s="15">
        <v>27636.63</v>
      </c>
      <c r="C24" s="16"/>
      <c r="D24" s="15">
        <f t="shared" si="3"/>
        <v>27636.63</v>
      </c>
      <c r="E24" s="16">
        <v>26153.08</v>
      </c>
      <c r="F24" s="18"/>
      <c r="G24" s="15">
        <f t="shared" si="2"/>
        <v>26153.08</v>
      </c>
    </row>
    <row r="25" spans="1:7" ht="19.5" customHeight="1">
      <c r="A25" s="3" t="s">
        <v>16</v>
      </c>
      <c r="B25" s="10">
        <v>0</v>
      </c>
      <c r="C25" s="10">
        <f t="shared" ref="C25:F25" si="4">C9-C13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2" t="s">
        <v>30</v>
      </c>
    </row>
    <row r="26" spans="1:7">
      <c r="B26" s="11"/>
      <c r="C26" s="11"/>
      <c r="D26" s="11"/>
    </row>
    <row r="42" spans="2:4">
      <c r="B42" s="1"/>
      <c r="C42" s="1"/>
      <c r="D42" s="1"/>
    </row>
    <row r="43" spans="2:4">
      <c r="B43" s="1"/>
      <c r="C43" s="1"/>
      <c r="D43" s="1"/>
    </row>
    <row r="50" spans="1:1" ht="15.75">
      <c r="A50" s="19" t="s">
        <v>29</v>
      </c>
    </row>
    <row r="51" spans="1:1" ht="15.75">
      <c r="A51" s="19" t="s">
        <v>28</v>
      </c>
    </row>
    <row r="52" spans="1:1" ht="15.75">
      <c r="A52" s="20">
        <v>44371</v>
      </c>
    </row>
  </sheetData>
  <customSheetViews>
    <customSheetView guid="{205FB955-40E8-46AE-A549-CDF653032F16}" showPageBreaks="1" printArea="1" view="pageBreakPreview">
      <selection activeCell="A45" sqref="A45"/>
      <pageMargins left="0.9055118110236221" right="0.39370078740157483" top="0.74803149606299213" bottom="0.74803149606299213" header="0.31496062992125984" footer="0.31496062992125984"/>
      <pageSetup paperSize="9" scale="75" firstPageNumber="3" orientation="portrait" useFirstPageNumber="1" r:id="rId1"/>
      <headerFooter>
        <oddFooter>&amp;R&amp;"Times New Roman,обычный"&amp;12&amp;P</oddFooter>
      </headerFooter>
    </customSheetView>
    <customSheetView guid="{E7AD5D9B-9F3C-40C2-BEB0-E27A6ADA91A2}" showPageBreaks="1" printArea="1" view="pageBreakPreview" topLeftCell="A4">
      <selection activeCell="H1" sqref="H1:I1048576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2"/>
      <headerFooter>
        <oddHeader>&amp;C&amp;"Times New Roman,обычный"&amp;12&amp;P</oddHeader>
      </headerFooter>
    </customSheetView>
    <customSheetView guid="{1D52D72E-49DD-4D96-975D-EFF84E6233C6}" showPageBreaks="1" printArea="1" view="pageBreakPreview" topLeftCell="A25">
      <selection activeCell="A51" sqref="A51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3"/>
      <headerFooter>
        <oddFooter>&amp;R&amp;"Times New Roman,обычный"&amp;12&amp;P</oddFooter>
      </headerFooter>
    </customSheetView>
    <customSheetView guid="{26969D93-A80A-4ACE-926E-10A2EAEA4881}" showPageBreaks="1" printArea="1" view="pageBreakPreview">
      <selection activeCell="D54" sqref="D54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4"/>
      <headerFooter>
        <oddFooter>&amp;R&amp;"Times New Roman,обычный"&amp;P</oddFooter>
      </headerFooter>
    </customSheetView>
    <customSheetView guid="{9170742B-D994-4859-85C8-33AFD7F64E79}" showPageBreaks="1" printArea="1" view="pageBreakPreview" topLeftCell="A10">
      <selection activeCell="D13" sqref="D13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5"/>
      <headerFooter>
        <oddHeader>&amp;C&amp;"Times New Roman,обычный"&amp;12&amp;P</oddHeader>
      </headerFooter>
    </customSheetView>
    <customSheetView guid="{CC994014-49F9-44CF-A9B7-94A6E8A5DC6D}" showPageBreaks="1" printArea="1" view="pageBreakPreview" topLeftCell="A4">
      <selection activeCell="B9" sqref="B9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6"/>
      <headerFooter>
        <oddHeader>&amp;C&amp;"Times New Roman,обычный"&amp;12&amp;P</oddHeader>
      </headerFooter>
    </customSheetView>
    <customSheetView guid="{8D73DDEA-910D-4CB5-8A29-B1169237D94C}" showPageBreaks="1" printArea="1" view="pageBreakPreview">
      <selection activeCell="F7" sqref="F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7"/>
      <headerFooter>
        <oddHeader>&amp;C&amp;"Times New Roman,обычный"&amp;12&amp;P</oddHeader>
      </headerFooter>
    </customSheetView>
    <customSheetView guid="{83A71A4C-6BEE-459A-945D-A61810604F86}" showPageBreaks="1" printArea="1" view="pageBreakPreview" topLeftCell="A19">
      <selection activeCell="L38" sqref="L38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8"/>
      <headerFooter>
        <oddFooter>&amp;R&amp;"Times New Roman,обычный"&amp;12&amp;P</oddFooter>
      </headerFooter>
    </customSheetView>
    <customSheetView guid="{4E801407-D0E4-4B4F-89D1-EB2B5D372128}" showPageBreaks="1" printArea="1" view="pageBreakPreview">
      <selection activeCell="M6" sqref="M6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9"/>
      <headerFooter>
        <oddHeader>&amp;C&amp;"Times New Roman,обычный"&amp;12&amp;P</oddHeader>
      </headerFooter>
    </customSheetView>
  </customSheetViews>
  <mergeCells count="4">
    <mergeCell ref="A6:B6"/>
    <mergeCell ref="A7:A8"/>
    <mergeCell ref="B8:G8"/>
    <mergeCell ref="A5:G5"/>
  </mergeCells>
  <pageMargins left="0.9055118110236221" right="0.39370078740157483" top="0.74803149606299213" bottom="0.74803149606299213" header="0.31496062992125984" footer="0.31496062992125984"/>
  <pageSetup paperSize="9" scale="75" firstPageNumber="3" orientation="portrait" useFirstPageNumber="1" r:id="rId10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customSheetViews>
    <customSheetView guid="{205FB955-40E8-46AE-A549-CDF653032F16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1D52D72E-49DD-4D96-975D-EFF84E6233C6}">
      <pageMargins left="0.7" right="0.7" top="0.75" bottom="0.75" header="0.3" footer="0.3"/>
    </customSheetView>
    <customSheetView guid="{26969D93-A80A-4ACE-926E-10A2EAEA4881}" showPageBreaks="1">
      <pageMargins left="0.7" right="0.7" top="0.75" bottom="0.75" header="0.3" footer="0.3"/>
      <pageSetup paperSize="9" orientation="portrait" r:id="rId1"/>
    </customSheetView>
    <customSheetView guid="{9170742B-D994-4859-85C8-33AFD7F64E79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  <customSheetView guid="{4E801407-D0E4-4B4F-89D1-EB2B5D372128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customSheetViews>
    <customSheetView guid="{205FB955-40E8-46AE-A549-CDF653032F16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1D52D72E-49DD-4D96-975D-EFF84E6233C6}">
      <pageMargins left="0.7" right="0.7" top="0.75" bottom="0.75" header="0.3" footer="0.3"/>
    </customSheetView>
    <customSheetView guid="{26969D93-A80A-4ACE-926E-10A2EAEA4881}" showPageBreaks="1">
      <pageMargins left="0.7" right="0.7" top="0.75" bottom="0.75" header="0.3" footer="0.3"/>
      <pageSetup paperSize="9" orientation="portrait" r:id="rId1"/>
    </customSheetView>
    <customSheetView guid="{9170742B-D994-4859-85C8-33AFD7F64E79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  <customSheetView guid="{4E801407-D0E4-4B4F-89D1-EB2B5D372128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Шанина А.А.</cp:lastModifiedBy>
  <cp:lastPrinted>2021-06-22T11:27:00Z</cp:lastPrinted>
  <dcterms:created xsi:type="dcterms:W3CDTF">2019-10-19T09:16:02Z</dcterms:created>
  <dcterms:modified xsi:type="dcterms:W3CDTF">2021-06-22T11:27:15Z</dcterms:modified>
</cp:coreProperties>
</file>