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'Отчет'!$13:$14</definedName>
  </definedNames>
  <calcPr fullCalcOnLoad="1"/>
</workbook>
</file>

<file path=xl/sharedStrings.xml><?xml version="1.0" encoding="utf-8"?>
<sst xmlns="http://schemas.openxmlformats.org/spreadsheetml/2006/main" count="116" uniqueCount="67">
  <si>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</si>
  <si>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</si>
  <si>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</si>
  <si>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</si>
  <si>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</si>
  <si>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</si>
  <si>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</si>
  <si>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</si>
  <si>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</si>
  <si>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</si>
  <si>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</si>
  <si>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</si>
  <si>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</si>
  <si>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к Решению Думы ЗАТО Северск</t>
  </si>
  <si>
    <t>Утв.
Думой
ЗАТО Северск 2008г.</t>
  </si>
  <si>
    <t>Уточн.
Думой
 ЗАТО Северск 2008г.</t>
  </si>
  <si>
    <t>(тыс.руб.)</t>
  </si>
  <si>
    <t>Капитальный ремонт за счет средств местного бюджета, в том числе:</t>
  </si>
  <si>
    <t>0700</t>
  </si>
  <si>
    <t>Образование</t>
  </si>
  <si>
    <t>0702</t>
  </si>
  <si>
    <t>УКС Администрации ЗАТО Северск</t>
  </si>
  <si>
    <t xml:space="preserve"> - капитальный ремонт общеобразовательных учреждений (школы)</t>
  </si>
  <si>
    <t xml:space="preserve"> - капитальный ремонт МОУ ЗАТО Северск ДОД  ДЮСШ НВС "Русь"</t>
  </si>
  <si>
    <t xml:space="preserve"> - капитальный ремонт учреждений дополнительного образования (спортивной направленности - МОУ ЗАТО Северск ДОД СДЮСШОР "Лидер")</t>
  </si>
  <si>
    <t xml:space="preserve"> - капитальный ремонт стены  в кабинете физики МУ "СОШ № 76" за счет ФНР</t>
  </si>
  <si>
    <t>УКС ЖКХ Т и С  - капитальный ремонт стены  в кабинете физики МУ "СОШ № 76" за счет ФНР</t>
  </si>
  <si>
    <t>0709</t>
  </si>
  <si>
    <t xml:space="preserve"> - программа "Укрепление и развитие материально-технической базы детских оздоровительных учреждений на 2007-2010 годы"</t>
  </si>
  <si>
    <t xml:space="preserve"> - мероприятия по обеспечению первичных мер пожарной безопасности на территории городского округа ЗАТО Северск Томской области на 2007-2010 годы (дошкольные образовательные учреждения)</t>
  </si>
  <si>
    <t xml:space="preserve"> - мероприятия по обеспечению первичных мер пожарной безопасности на территории городского округа ЗАТО Северск Томской области на 2007-2010 годы (общеобразовательные школы)</t>
  </si>
  <si>
    <t xml:space="preserve"> - мероприятия по обеспечению первичных мер пожарной безопасности на территории городского округа ЗАТО Северск Томской области на 2007-2010 годы (подведомственные учреждения дополнительного образовани</t>
  </si>
  <si>
    <t>0800</t>
  </si>
  <si>
    <t>Культура, кинематография и средства массовой информации</t>
  </si>
  <si>
    <t>0806</t>
  </si>
  <si>
    <t>УКС Администрации ЗАТО Северск  - мероприятия по обеспечению первичных мер пожарной безопасности на территории городского округа ЗАТО Северск Томской области на 2007-2010 годы (учреждения культуры)</t>
  </si>
  <si>
    <t xml:space="preserve"> - капитальный ремонт дошкольных образовательных учреждений</t>
  </si>
  <si>
    <t xml:space="preserve"> - комплексный план мероприятий по подготовке к празднованию 60-летия г.Северска на 2007-2009 годы (СДЮСШОР "Лидер")</t>
  </si>
  <si>
    <t xml:space="preserve"> - мероприятия по обеспечению первичных мер пожарной безопасности на территории городского округа ЗАТО Северск Томской области на 2007-2010 годы (учреждения культуры)</t>
  </si>
  <si>
    <t xml:space="preserve"> - комплексный план мероприятий по подготовке к празднованию 60-летия г.Северска на 2007-2009 годы (учреждения культуры)</t>
  </si>
  <si>
    <t>УКС ЖКХ Т и С  - комплексный план мероприятий по подготовке к празднованию 60-летия г.Северска на 2007-2009 годы (учреждения культуры)</t>
  </si>
  <si>
    <t>Капитальный ремонт за счет субсидии областного бюджета, в том числе:</t>
  </si>
  <si>
    <t>0701</t>
  </si>
  <si>
    <t>УКС Администрации ЗАТО Северск  - капитальный ремонт дошкольных образовательных учреждений</t>
  </si>
  <si>
    <t xml:space="preserve"> - капитальный ремонт подведомственных УО учреждений дополнительного образования</t>
  </si>
  <si>
    <t>УКС Администрации ЗАТО Северск  - комплексный план мероприятий по подготовке к празднованию 60-летия г.Северска на 2007-2009 годы (учреждения культуры)</t>
  </si>
  <si>
    <t>0900</t>
  </si>
  <si>
    <t>Здравоохранение, физическая культура и спорт</t>
  </si>
  <si>
    <t>0910</t>
  </si>
  <si>
    <t>УКС Администрации ЗАТО Северск  - областная целевая программа "Развитие физической культуры и спорта в Томской области на 2006-2008 годы" (капитальный ремонт СДЮСШОР "Лидер")</t>
  </si>
  <si>
    <t>УКС Администрации ЗАТО Северск  - капитальный ремонт общеобразовательных учреждений (школы) за счет остатка субвенции 2007 года</t>
  </si>
  <si>
    <t>ВСЕГО:</t>
  </si>
  <si>
    <t>I</t>
  </si>
  <si>
    <t>II</t>
  </si>
  <si>
    <t>Капитальный ремонт за счет субсидии федерального бюджета на развитие и поддержку социальной и инженерной инфраструктуры, в том числе:</t>
  </si>
  <si>
    <t>III</t>
  </si>
  <si>
    <t>-за счет субсидии областного бюджета на ремонт муниципальных объектов социальной сферы, закрепленных на праве оперативного управления за муниципальными учреждениями культуры, образования, здравоохранения</t>
  </si>
  <si>
    <t>-за счет субсидии областного бюджета на реализацию мероприятий областной целевой программы "Развитие физкультуры и спорта"</t>
  </si>
  <si>
    <t>IV</t>
  </si>
  <si>
    <t>Капитальный ремонт за счет средств остатка субвенции федерального бюджета 2007 года</t>
  </si>
  <si>
    <t>1</t>
  </si>
  <si>
    <t>Кириллова Ольга Николаевна</t>
  </si>
  <si>
    <t>77 38 18</t>
  </si>
  <si>
    <r>
      <t xml:space="preserve">от </t>
    </r>
    <r>
      <rPr>
        <u val="single"/>
        <sz val="12"/>
        <rFont val="Times New Roman"/>
        <family val="1"/>
      </rPr>
      <t xml:space="preserve">18.10.07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40/10</t>
    </r>
  </si>
  <si>
    <t>План финансирования капитальных ремонтов объектов бюджетной сферы 
ЗАТО Северск на 2008 год</t>
  </si>
  <si>
    <t>«Приложение 11</t>
  </si>
  <si>
    <t>113923,47»;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</si>
</sst>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6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showZeros="0" tabSelected="1" zoomScale="75" zoomScaleNormal="75" zoomScalePageLayoutView="0" workbookViewId="0" topLeftCell="A1">
      <selection activeCell="E66" sqref="E66"/>
    </sheetView>
  </sheetViews>
  <sheetFormatPr defaultColWidth="8.8515625" defaultRowHeight="12.75"/>
  <cols>
    <col min="1" max="1" width="8.7109375" style="2" customWidth="1"/>
    <col min="2" max="2" width="60.00390625" style="25" customWidth="1"/>
    <col min="3" max="5" width="15.7109375" style="32" customWidth="1"/>
    <col min="6" max="7" width="17.7109375" style="3" hidden="1" customWidth="1"/>
    <col min="8" max="17" width="17.7109375" style="1" hidden="1" customWidth="1"/>
    <col min="18" max="16384" width="8.8515625" style="1" customWidth="1"/>
  </cols>
  <sheetData>
    <row r="1" spans="4:16" ht="15.75">
      <c r="D1" s="33" t="s">
        <v>65</v>
      </c>
      <c r="P1" s="4"/>
    </row>
    <row r="2" spans="3:4" ht="15.75">
      <c r="C2" s="34"/>
      <c r="D2" s="35" t="s">
        <v>13</v>
      </c>
    </row>
    <row r="3" spans="1:4" ht="15.75">
      <c r="A3" s="2" t="s">
        <v>10</v>
      </c>
      <c r="C3" s="5"/>
      <c r="D3" s="28" t="s">
        <v>63</v>
      </c>
    </row>
    <row r="4" spans="1:2" ht="15.75">
      <c r="A4" s="2" t="s">
        <v>10</v>
      </c>
      <c r="B4" s="25" t="s">
        <v>0</v>
      </c>
    </row>
    <row r="5" spans="1:5" ht="71.25" customHeight="1">
      <c r="A5" s="2" t="s">
        <v>10</v>
      </c>
      <c r="B5" s="43" t="s">
        <v>64</v>
      </c>
      <c r="C5" s="44"/>
      <c r="D5" s="44"/>
      <c r="E5" s="44"/>
    </row>
    <row r="6" ht="15.75" hidden="1"/>
    <row r="7" ht="15.75" hidden="1"/>
    <row r="8" ht="15.75" hidden="1"/>
    <row r="9" ht="15.75" hidden="1"/>
    <row r="10" ht="15.75" hidden="1"/>
    <row r="11" ht="15.75" hidden="1"/>
    <row r="12" spans="5:17" ht="15.75">
      <c r="E12" s="36" t="s">
        <v>16</v>
      </c>
      <c r="N12" s="1" t="s">
        <v>16</v>
      </c>
      <c r="Q12" s="6"/>
    </row>
    <row r="13" spans="1:17" s="29" customFormat="1" ht="68.25" customHeight="1">
      <c r="A13" s="10" t="s">
        <v>11</v>
      </c>
      <c r="B13" s="11" t="s">
        <v>12</v>
      </c>
      <c r="C13" s="12" t="s">
        <v>14</v>
      </c>
      <c r="D13" s="12" t="s">
        <v>1</v>
      </c>
      <c r="E13" s="12" t="s">
        <v>15</v>
      </c>
      <c r="F13" s="9" t="s">
        <v>2</v>
      </c>
      <c r="G13" s="9" t="s">
        <v>1</v>
      </c>
      <c r="H13" s="9" t="s">
        <v>3</v>
      </c>
      <c r="I13" s="9" t="s">
        <v>4</v>
      </c>
      <c r="J13" s="9" t="s">
        <v>1</v>
      </c>
      <c r="K13" s="9" t="s">
        <v>5</v>
      </c>
      <c r="L13" s="9" t="s">
        <v>6</v>
      </c>
      <c r="M13" s="9" t="s">
        <v>1</v>
      </c>
      <c r="N13" s="9" t="s">
        <v>7</v>
      </c>
      <c r="O13" s="9" t="s">
        <v>8</v>
      </c>
      <c r="P13" s="9" t="s">
        <v>1</v>
      </c>
      <c r="Q13" s="9" t="s">
        <v>9</v>
      </c>
    </row>
    <row r="14" spans="1:17" s="8" customFormat="1" ht="14.25" customHeight="1">
      <c r="A14" s="14" t="s">
        <v>60</v>
      </c>
      <c r="B14" s="15">
        <v>2</v>
      </c>
      <c r="C14" s="13">
        <v>3</v>
      </c>
      <c r="D14" s="13">
        <v>4</v>
      </c>
      <c r="E14" s="13">
        <v>5</v>
      </c>
      <c r="F14" s="8">
        <v>8</v>
      </c>
      <c r="G14" s="8">
        <v>9</v>
      </c>
      <c r="H14" s="8">
        <v>10</v>
      </c>
      <c r="I14" s="8">
        <v>11</v>
      </c>
      <c r="J14" s="8">
        <v>12</v>
      </c>
      <c r="K14" s="8">
        <v>13</v>
      </c>
      <c r="L14" s="8">
        <v>14</v>
      </c>
      <c r="M14" s="8">
        <v>15</v>
      </c>
      <c r="N14" s="8">
        <v>16</v>
      </c>
      <c r="O14" s="8">
        <v>17</v>
      </c>
      <c r="P14" s="8">
        <v>18</v>
      </c>
      <c r="Q14" s="8">
        <v>19</v>
      </c>
    </row>
    <row r="15" spans="1:17" s="24" customFormat="1" ht="31.5">
      <c r="A15" s="17" t="s">
        <v>52</v>
      </c>
      <c r="B15" s="19" t="s">
        <v>17</v>
      </c>
      <c r="C15" s="37">
        <v>8756.96</v>
      </c>
      <c r="D15" s="37">
        <f>-104+350</f>
        <v>246</v>
      </c>
      <c r="E15" s="37">
        <f>8652.96+350</f>
        <v>9002.96</v>
      </c>
      <c r="F15" s="18">
        <v>950</v>
      </c>
      <c r="G15" s="18">
        <v>0</v>
      </c>
      <c r="H15" s="18">
        <v>950</v>
      </c>
      <c r="I15" s="18">
        <v>370</v>
      </c>
      <c r="J15" s="18">
        <v>0</v>
      </c>
      <c r="K15" s="18">
        <v>370</v>
      </c>
      <c r="L15" s="18">
        <v>7436.96</v>
      </c>
      <c r="M15" s="18">
        <v>0</v>
      </c>
      <c r="N15" s="18">
        <v>7436.96</v>
      </c>
      <c r="O15" s="18">
        <v>0</v>
      </c>
      <c r="P15" s="18">
        <v>-104</v>
      </c>
      <c r="Q15" s="18">
        <v>-104</v>
      </c>
    </row>
    <row r="16" spans="1:17" s="24" customFormat="1" ht="15.75">
      <c r="A16" s="17" t="s">
        <v>18</v>
      </c>
      <c r="B16" s="19" t="s">
        <v>19</v>
      </c>
      <c r="C16" s="37">
        <v>8259.46</v>
      </c>
      <c r="D16" s="37">
        <f>-104+350</f>
        <v>246</v>
      </c>
      <c r="E16" s="37">
        <f>8155.46+350</f>
        <v>8505.46</v>
      </c>
      <c r="F16" s="18">
        <v>450</v>
      </c>
      <c r="G16" s="18">
        <v>0</v>
      </c>
      <c r="H16" s="18">
        <v>450</v>
      </c>
      <c r="I16" s="18">
        <v>370</v>
      </c>
      <c r="J16" s="18">
        <v>0</v>
      </c>
      <c r="K16" s="18">
        <v>370</v>
      </c>
      <c r="L16" s="18">
        <v>7439.46</v>
      </c>
      <c r="M16" s="18">
        <v>0</v>
      </c>
      <c r="N16" s="18">
        <v>7439.46</v>
      </c>
      <c r="O16" s="18">
        <v>0</v>
      </c>
      <c r="P16" s="18">
        <v>-104</v>
      </c>
      <c r="Q16" s="18">
        <v>-104</v>
      </c>
    </row>
    <row r="17" spans="1:17" s="23" customFormat="1" ht="15.75">
      <c r="A17" s="20" t="s">
        <v>20</v>
      </c>
      <c r="B17" s="21" t="s">
        <v>21</v>
      </c>
      <c r="C17" s="38">
        <v>4009.76</v>
      </c>
      <c r="D17" s="38">
        <v>350</v>
      </c>
      <c r="E17" s="38">
        <f>4009.76+350</f>
        <v>4359.76</v>
      </c>
      <c r="F17" s="22">
        <v>370</v>
      </c>
      <c r="G17" s="22">
        <v>0</v>
      </c>
      <c r="H17" s="22">
        <v>370</v>
      </c>
      <c r="I17" s="22">
        <v>0</v>
      </c>
      <c r="J17" s="22">
        <v>0</v>
      </c>
      <c r="K17" s="22">
        <v>0</v>
      </c>
      <c r="L17" s="22">
        <v>3639.76</v>
      </c>
      <c r="M17" s="22">
        <v>0</v>
      </c>
      <c r="N17" s="22">
        <v>3639.76</v>
      </c>
      <c r="O17" s="22">
        <v>0</v>
      </c>
      <c r="P17" s="22">
        <v>0</v>
      </c>
      <c r="Q17" s="22">
        <v>0</v>
      </c>
    </row>
    <row r="18" spans="1:17" ht="31.5">
      <c r="A18" s="7" t="s">
        <v>20</v>
      </c>
      <c r="B18" s="26" t="s">
        <v>22</v>
      </c>
      <c r="C18" s="39">
        <v>1062.66</v>
      </c>
      <c r="D18" s="39">
        <v>0</v>
      </c>
      <c r="E18" s="39">
        <v>1062.66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1062.66</v>
      </c>
      <c r="M18" s="16">
        <v>0</v>
      </c>
      <c r="N18" s="16">
        <v>1062.66</v>
      </c>
      <c r="O18" s="16">
        <v>0</v>
      </c>
      <c r="P18" s="16">
        <v>0</v>
      </c>
      <c r="Q18" s="16">
        <v>0</v>
      </c>
    </row>
    <row r="19" spans="1:17" ht="31.5">
      <c r="A19" s="7" t="s">
        <v>20</v>
      </c>
      <c r="B19" s="26" t="s">
        <v>23</v>
      </c>
      <c r="C19" s="39">
        <v>777.1</v>
      </c>
      <c r="D19" s="39">
        <v>350</v>
      </c>
      <c r="E19" s="39">
        <f>777.1+350</f>
        <v>1127.1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777.1</v>
      </c>
      <c r="M19" s="16">
        <v>0</v>
      </c>
      <c r="N19" s="16">
        <v>777.1</v>
      </c>
      <c r="O19" s="16">
        <v>0</v>
      </c>
      <c r="P19" s="16">
        <v>0</v>
      </c>
      <c r="Q19" s="16">
        <v>0</v>
      </c>
    </row>
    <row r="20" spans="1:17" ht="47.25">
      <c r="A20" s="7" t="s">
        <v>20</v>
      </c>
      <c r="B20" s="26" t="s">
        <v>24</v>
      </c>
      <c r="C20" s="39">
        <v>1800</v>
      </c>
      <c r="D20" s="39">
        <v>0</v>
      </c>
      <c r="E20" s="39">
        <v>1800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1800</v>
      </c>
      <c r="M20" s="16">
        <v>0</v>
      </c>
      <c r="N20" s="16">
        <v>1800</v>
      </c>
      <c r="O20" s="16">
        <v>0</v>
      </c>
      <c r="P20" s="16">
        <v>0</v>
      </c>
      <c r="Q20" s="16">
        <v>0</v>
      </c>
    </row>
    <row r="21" spans="1:17" ht="31.5">
      <c r="A21" s="7" t="s">
        <v>20</v>
      </c>
      <c r="B21" s="26" t="s">
        <v>25</v>
      </c>
      <c r="C21" s="39">
        <v>370</v>
      </c>
      <c r="D21" s="39">
        <v>0</v>
      </c>
      <c r="E21" s="39">
        <v>370</v>
      </c>
      <c r="F21" s="16">
        <v>370</v>
      </c>
      <c r="G21" s="16">
        <v>0</v>
      </c>
      <c r="H21" s="16">
        <v>370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s="23" customFormat="1" ht="31.5" hidden="1">
      <c r="A22" s="20" t="s">
        <v>20</v>
      </c>
      <c r="B22" s="21" t="s">
        <v>26</v>
      </c>
      <c r="C22" s="38">
        <v>0</v>
      </c>
      <c r="D22" s="38">
        <v>0</v>
      </c>
      <c r="E22" s="38">
        <v>0</v>
      </c>
      <c r="F22" s="22">
        <v>-370</v>
      </c>
      <c r="G22" s="22">
        <v>0</v>
      </c>
      <c r="H22" s="22">
        <v>-370</v>
      </c>
      <c r="I22" s="22">
        <v>370</v>
      </c>
      <c r="J22" s="22">
        <v>0</v>
      </c>
      <c r="K22" s="22">
        <v>370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</row>
    <row r="23" spans="1:17" s="23" customFormat="1" ht="15.75">
      <c r="A23" s="20" t="s">
        <v>27</v>
      </c>
      <c r="B23" s="21" t="s">
        <v>21</v>
      </c>
      <c r="C23" s="38">
        <v>4249.7</v>
      </c>
      <c r="D23" s="38">
        <v>-104</v>
      </c>
      <c r="E23" s="38">
        <v>4145.7</v>
      </c>
      <c r="F23" s="22">
        <v>450</v>
      </c>
      <c r="G23" s="22">
        <v>0</v>
      </c>
      <c r="H23" s="22">
        <v>450</v>
      </c>
      <c r="I23" s="22">
        <v>0</v>
      </c>
      <c r="J23" s="22">
        <v>0</v>
      </c>
      <c r="K23" s="22">
        <v>0</v>
      </c>
      <c r="L23" s="22">
        <v>3799.7</v>
      </c>
      <c r="M23" s="22">
        <v>0</v>
      </c>
      <c r="N23" s="22">
        <v>3799.7</v>
      </c>
      <c r="O23" s="22">
        <v>0</v>
      </c>
      <c r="P23" s="22">
        <v>-104</v>
      </c>
      <c r="Q23" s="22">
        <v>-104</v>
      </c>
    </row>
    <row r="24" spans="1:17" s="23" customFormat="1" ht="47.25">
      <c r="A24" s="20" t="s">
        <v>27</v>
      </c>
      <c r="B24" s="21" t="s">
        <v>28</v>
      </c>
      <c r="C24" s="38">
        <v>2704</v>
      </c>
      <c r="D24" s="38">
        <v>-54</v>
      </c>
      <c r="E24" s="38">
        <v>2650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2704</v>
      </c>
      <c r="M24" s="22">
        <v>0</v>
      </c>
      <c r="N24" s="22">
        <v>2704</v>
      </c>
      <c r="O24" s="22">
        <v>0</v>
      </c>
      <c r="P24" s="22">
        <v>-54</v>
      </c>
      <c r="Q24" s="22">
        <v>-54</v>
      </c>
    </row>
    <row r="25" spans="1:17" ht="63">
      <c r="A25" s="7" t="s">
        <v>27</v>
      </c>
      <c r="B25" s="26" t="s">
        <v>29</v>
      </c>
      <c r="C25" s="39">
        <v>1367.7</v>
      </c>
      <c r="D25" s="39">
        <v>0</v>
      </c>
      <c r="E25" s="39">
        <v>1367.7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1367.7</v>
      </c>
      <c r="M25" s="16">
        <v>0</v>
      </c>
      <c r="N25" s="16">
        <v>1367.7</v>
      </c>
      <c r="O25" s="16">
        <v>0</v>
      </c>
      <c r="P25" s="16">
        <v>0</v>
      </c>
      <c r="Q25" s="16">
        <v>0</v>
      </c>
    </row>
    <row r="26" spans="1:17" ht="63">
      <c r="A26" s="7" t="s">
        <v>27</v>
      </c>
      <c r="B26" s="26" t="s">
        <v>30</v>
      </c>
      <c r="C26" s="39">
        <v>50</v>
      </c>
      <c r="D26" s="39">
        <v>-50</v>
      </c>
      <c r="E26" s="39">
        <v>0</v>
      </c>
      <c r="F26" s="16">
        <v>50</v>
      </c>
      <c r="G26" s="16">
        <v>0</v>
      </c>
      <c r="H26" s="16">
        <v>50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-50</v>
      </c>
      <c r="Q26" s="16">
        <v>-50</v>
      </c>
    </row>
    <row r="27" spans="1:17" ht="78.75">
      <c r="A27" s="7" t="s">
        <v>27</v>
      </c>
      <c r="B27" s="26" t="s">
        <v>31</v>
      </c>
      <c r="C27" s="39">
        <v>128</v>
      </c>
      <c r="D27" s="39">
        <v>0</v>
      </c>
      <c r="E27" s="39">
        <v>128</v>
      </c>
      <c r="F27" s="16">
        <v>400</v>
      </c>
      <c r="G27" s="16">
        <v>0</v>
      </c>
      <c r="H27" s="16">
        <v>400</v>
      </c>
      <c r="I27" s="16">
        <v>0</v>
      </c>
      <c r="J27" s="16">
        <v>0</v>
      </c>
      <c r="K27" s="16">
        <v>0</v>
      </c>
      <c r="L27" s="16">
        <v>-272</v>
      </c>
      <c r="M27" s="16">
        <v>0</v>
      </c>
      <c r="N27" s="16">
        <v>-272</v>
      </c>
      <c r="O27" s="16">
        <v>0</v>
      </c>
      <c r="P27" s="16">
        <v>0</v>
      </c>
      <c r="Q27" s="16">
        <v>0</v>
      </c>
    </row>
    <row r="28" spans="1:17" s="24" customFormat="1" ht="31.5">
      <c r="A28" s="17" t="s">
        <v>32</v>
      </c>
      <c r="B28" s="19" t="s">
        <v>33</v>
      </c>
      <c r="C28" s="37">
        <v>497.5</v>
      </c>
      <c r="D28" s="37">
        <v>0</v>
      </c>
      <c r="E28" s="37">
        <v>497.5</v>
      </c>
      <c r="F28" s="18">
        <v>500</v>
      </c>
      <c r="G28" s="18">
        <v>0</v>
      </c>
      <c r="H28" s="18">
        <v>500</v>
      </c>
      <c r="I28" s="18">
        <v>0</v>
      </c>
      <c r="J28" s="18">
        <v>0</v>
      </c>
      <c r="K28" s="18">
        <v>0</v>
      </c>
      <c r="L28" s="18">
        <v>-2.5</v>
      </c>
      <c r="M28" s="18">
        <v>0</v>
      </c>
      <c r="N28" s="18">
        <v>-2.5</v>
      </c>
      <c r="O28" s="18">
        <v>0</v>
      </c>
      <c r="P28" s="18">
        <v>0</v>
      </c>
      <c r="Q28" s="18">
        <v>0</v>
      </c>
    </row>
    <row r="29" spans="1:17" s="23" customFormat="1" ht="63">
      <c r="A29" s="20" t="s">
        <v>34</v>
      </c>
      <c r="B29" s="21" t="s">
        <v>35</v>
      </c>
      <c r="C29" s="38">
        <v>497.5</v>
      </c>
      <c r="D29" s="38">
        <v>0</v>
      </c>
      <c r="E29" s="38">
        <v>497.5</v>
      </c>
      <c r="F29" s="22">
        <v>500</v>
      </c>
      <c r="G29" s="22">
        <v>0</v>
      </c>
      <c r="H29" s="22">
        <v>500</v>
      </c>
      <c r="I29" s="22">
        <v>0</v>
      </c>
      <c r="J29" s="22">
        <v>0</v>
      </c>
      <c r="K29" s="22">
        <v>0</v>
      </c>
      <c r="L29" s="22">
        <v>-2.5</v>
      </c>
      <c r="M29" s="22">
        <v>0</v>
      </c>
      <c r="N29" s="22">
        <v>-2.5</v>
      </c>
      <c r="O29" s="22">
        <v>0</v>
      </c>
      <c r="P29" s="22">
        <v>0</v>
      </c>
      <c r="Q29" s="22">
        <v>0</v>
      </c>
    </row>
    <row r="30" spans="1:17" ht="47.25">
      <c r="A30" s="17" t="s">
        <v>53</v>
      </c>
      <c r="B30" s="19" t="s">
        <v>54</v>
      </c>
      <c r="C30" s="37">
        <v>82970</v>
      </c>
      <c r="D30" s="37">
        <v>0</v>
      </c>
      <c r="E30" s="37">
        <v>82970</v>
      </c>
      <c r="F30" s="16">
        <v>31685</v>
      </c>
      <c r="G30" s="16">
        <v>0</v>
      </c>
      <c r="H30" s="16">
        <v>31685</v>
      </c>
      <c r="I30" s="16">
        <v>2600</v>
      </c>
      <c r="J30" s="16">
        <v>0</v>
      </c>
      <c r="K30" s="16">
        <v>2600</v>
      </c>
      <c r="L30" s="16">
        <v>46785</v>
      </c>
      <c r="M30" s="16">
        <v>0</v>
      </c>
      <c r="N30" s="16">
        <v>46785</v>
      </c>
      <c r="O30" s="16">
        <v>1900</v>
      </c>
      <c r="P30" s="16">
        <v>0</v>
      </c>
      <c r="Q30" s="16">
        <v>1900</v>
      </c>
    </row>
    <row r="31" spans="1:17" s="24" customFormat="1" ht="15.75">
      <c r="A31" s="17" t="s">
        <v>18</v>
      </c>
      <c r="B31" s="19" t="s">
        <v>19</v>
      </c>
      <c r="C31" s="37">
        <v>70370</v>
      </c>
      <c r="D31" s="37">
        <v>0</v>
      </c>
      <c r="E31" s="37">
        <v>70370</v>
      </c>
      <c r="F31" s="18">
        <v>27100</v>
      </c>
      <c r="G31" s="18">
        <v>0</v>
      </c>
      <c r="H31" s="18">
        <v>27100</v>
      </c>
      <c r="I31" s="18">
        <v>0</v>
      </c>
      <c r="J31" s="18">
        <v>0</v>
      </c>
      <c r="K31" s="18">
        <v>0</v>
      </c>
      <c r="L31" s="18">
        <v>43270</v>
      </c>
      <c r="M31" s="18">
        <v>0</v>
      </c>
      <c r="N31" s="18">
        <v>43270</v>
      </c>
      <c r="O31" s="18">
        <v>0</v>
      </c>
      <c r="P31" s="18">
        <v>0</v>
      </c>
      <c r="Q31" s="18">
        <v>0</v>
      </c>
    </row>
    <row r="32" spans="1:17" s="23" customFormat="1" ht="15.75">
      <c r="A32" s="20" t="s">
        <v>27</v>
      </c>
      <c r="B32" s="21" t="s">
        <v>21</v>
      </c>
      <c r="C32" s="38">
        <v>70370</v>
      </c>
      <c r="D32" s="38">
        <v>0</v>
      </c>
      <c r="E32" s="38">
        <v>70370</v>
      </c>
      <c r="F32" s="22">
        <v>27100</v>
      </c>
      <c r="G32" s="22">
        <v>0</v>
      </c>
      <c r="H32" s="22">
        <v>27100</v>
      </c>
      <c r="I32" s="22">
        <v>0</v>
      </c>
      <c r="J32" s="22">
        <v>0</v>
      </c>
      <c r="K32" s="22">
        <v>0</v>
      </c>
      <c r="L32" s="22">
        <v>43270</v>
      </c>
      <c r="M32" s="22">
        <v>0</v>
      </c>
      <c r="N32" s="22">
        <v>43270</v>
      </c>
      <c r="O32" s="22">
        <v>0</v>
      </c>
      <c r="P32" s="22">
        <v>0</v>
      </c>
      <c r="Q32" s="22">
        <v>0</v>
      </c>
    </row>
    <row r="33" spans="1:17" ht="31.5">
      <c r="A33" s="7" t="s">
        <v>27</v>
      </c>
      <c r="B33" s="26" t="s">
        <v>22</v>
      </c>
      <c r="C33" s="39">
        <v>30000</v>
      </c>
      <c r="D33" s="39">
        <v>1151</v>
      </c>
      <c r="E33" s="39">
        <v>31151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30000</v>
      </c>
      <c r="M33" s="16">
        <v>1151</v>
      </c>
      <c r="N33" s="16">
        <v>31151</v>
      </c>
      <c r="O33" s="16">
        <v>0</v>
      </c>
      <c r="P33" s="16">
        <v>0</v>
      </c>
      <c r="Q33" s="16">
        <v>0</v>
      </c>
    </row>
    <row r="34" spans="1:17" ht="31.5">
      <c r="A34" s="7" t="s">
        <v>27</v>
      </c>
      <c r="B34" s="26" t="s">
        <v>36</v>
      </c>
      <c r="C34" s="39">
        <v>9800</v>
      </c>
      <c r="D34" s="39">
        <v>-503</v>
      </c>
      <c r="E34" s="39">
        <v>9297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9800</v>
      </c>
      <c r="M34" s="16">
        <v>-503</v>
      </c>
      <c r="N34" s="16">
        <v>9297</v>
      </c>
      <c r="O34" s="16">
        <v>0</v>
      </c>
      <c r="P34" s="16">
        <v>0</v>
      </c>
      <c r="Q34" s="16">
        <v>0</v>
      </c>
    </row>
    <row r="35" spans="1:17" ht="47.25">
      <c r="A35" s="7" t="s">
        <v>27</v>
      </c>
      <c r="B35" s="26" t="s">
        <v>28</v>
      </c>
      <c r="C35" s="39">
        <v>3470</v>
      </c>
      <c r="D35" s="39">
        <v>-648</v>
      </c>
      <c r="E35" s="39">
        <v>2822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3470</v>
      </c>
      <c r="M35" s="16">
        <v>-648</v>
      </c>
      <c r="N35" s="16">
        <v>2822</v>
      </c>
      <c r="O35" s="16">
        <v>0</v>
      </c>
      <c r="P35" s="16">
        <v>0</v>
      </c>
      <c r="Q35" s="16">
        <v>0</v>
      </c>
    </row>
    <row r="36" spans="1:17" ht="47.25">
      <c r="A36" s="7" t="s">
        <v>27</v>
      </c>
      <c r="B36" s="26" t="s">
        <v>37</v>
      </c>
      <c r="C36" s="39">
        <v>27100</v>
      </c>
      <c r="D36" s="39">
        <v>0</v>
      </c>
      <c r="E36" s="39">
        <v>27100</v>
      </c>
      <c r="F36" s="16">
        <v>27100</v>
      </c>
      <c r="G36" s="16">
        <v>0</v>
      </c>
      <c r="H36" s="16">
        <v>27100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</row>
    <row r="37" spans="1:17" s="24" customFormat="1" ht="31.5">
      <c r="A37" s="17" t="s">
        <v>32</v>
      </c>
      <c r="B37" s="19" t="s">
        <v>33</v>
      </c>
      <c r="C37" s="37">
        <v>12600</v>
      </c>
      <c r="D37" s="37">
        <v>0</v>
      </c>
      <c r="E37" s="37">
        <v>12600</v>
      </c>
      <c r="F37" s="18">
        <v>4585</v>
      </c>
      <c r="G37" s="18">
        <v>0</v>
      </c>
      <c r="H37" s="18">
        <v>4585</v>
      </c>
      <c r="I37" s="18">
        <v>2600</v>
      </c>
      <c r="J37" s="18">
        <v>0</v>
      </c>
      <c r="K37" s="18">
        <v>2600</v>
      </c>
      <c r="L37" s="18">
        <v>3515</v>
      </c>
      <c r="M37" s="18">
        <v>0</v>
      </c>
      <c r="N37" s="18">
        <v>3515</v>
      </c>
      <c r="O37" s="18">
        <v>1900</v>
      </c>
      <c r="P37" s="18">
        <v>0</v>
      </c>
      <c r="Q37" s="18">
        <v>1900</v>
      </c>
    </row>
    <row r="38" spans="1:17" s="23" customFormat="1" ht="15.75">
      <c r="A38" s="20" t="s">
        <v>34</v>
      </c>
      <c r="B38" s="21" t="s">
        <v>21</v>
      </c>
      <c r="C38" s="38">
        <v>12600</v>
      </c>
      <c r="D38" s="38">
        <v>0</v>
      </c>
      <c r="E38" s="38">
        <v>12600</v>
      </c>
      <c r="F38" s="22">
        <v>12600</v>
      </c>
      <c r="G38" s="22">
        <v>0</v>
      </c>
      <c r="H38" s="22">
        <v>12600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</row>
    <row r="39" spans="1:17" ht="63">
      <c r="A39" s="7" t="s">
        <v>34</v>
      </c>
      <c r="B39" s="26" t="s">
        <v>38</v>
      </c>
      <c r="C39" s="39">
        <v>2725</v>
      </c>
      <c r="D39" s="39">
        <v>0</v>
      </c>
      <c r="E39" s="39">
        <v>2725</v>
      </c>
      <c r="F39" s="16">
        <v>2725</v>
      </c>
      <c r="G39" s="16">
        <v>0</v>
      </c>
      <c r="H39" s="16">
        <v>2725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</row>
    <row r="40" spans="1:17" ht="47.25">
      <c r="A40" s="7" t="s">
        <v>34</v>
      </c>
      <c r="B40" s="26" t="s">
        <v>39</v>
      </c>
      <c r="C40" s="39">
        <v>9875</v>
      </c>
      <c r="D40" s="39">
        <v>0</v>
      </c>
      <c r="E40" s="39">
        <v>9875</v>
      </c>
      <c r="F40" s="16">
        <v>9875</v>
      </c>
      <c r="G40" s="16">
        <v>0</v>
      </c>
      <c r="H40" s="16">
        <v>9875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</row>
    <row r="41" spans="1:17" s="23" customFormat="1" ht="47.25" hidden="1">
      <c r="A41" s="20" t="s">
        <v>34</v>
      </c>
      <c r="B41" s="21" t="s">
        <v>40</v>
      </c>
      <c r="C41" s="38">
        <v>0</v>
      </c>
      <c r="D41" s="38">
        <v>0</v>
      </c>
      <c r="E41" s="38">
        <v>0</v>
      </c>
      <c r="F41" s="22">
        <v>-8015</v>
      </c>
      <c r="G41" s="22">
        <v>0</v>
      </c>
      <c r="H41" s="22">
        <v>-8015</v>
      </c>
      <c r="I41" s="22">
        <v>2600</v>
      </c>
      <c r="J41" s="22">
        <v>0</v>
      </c>
      <c r="K41" s="22">
        <v>2600</v>
      </c>
      <c r="L41" s="22">
        <v>3515</v>
      </c>
      <c r="M41" s="22">
        <v>0</v>
      </c>
      <c r="N41" s="22">
        <v>3515</v>
      </c>
      <c r="O41" s="22">
        <v>1900</v>
      </c>
      <c r="P41" s="22">
        <v>0</v>
      </c>
      <c r="Q41" s="22">
        <v>1900</v>
      </c>
    </row>
    <row r="42" spans="1:17" ht="31.5">
      <c r="A42" s="17" t="s">
        <v>55</v>
      </c>
      <c r="B42" s="19" t="s">
        <v>41</v>
      </c>
      <c r="C42" s="37">
        <v>20882.93</v>
      </c>
      <c r="D42" s="37">
        <v>-400.13</v>
      </c>
      <c r="E42" s="37">
        <v>20482.8</v>
      </c>
      <c r="F42" s="16">
        <v>3100</v>
      </c>
      <c r="G42" s="16">
        <v>0</v>
      </c>
      <c r="H42" s="16">
        <v>3100</v>
      </c>
      <c r="I42" s="16">
        <v>-1550</v>
      </c>
      <c r="J42" s="16">
        <v>0</v>
      </c>
      <c r="K42" s="16">
        <v>-1550</v>
      </c>
      <c r="L42" s="16">
        <v>19332.93</v>
      </c>
      <c r="M42" s="16">
        <v>0</v>
      </c>
      <c r="N42" s="16">
        <v>19332.93</v>
      </c>
      <c r="O42" s="16">
        <v>0</v>
      </c>
      <c r="P42" s="16">
        <v>-400.13</v>
      </c>
      <c r="Q42" s="16">
        <v>-400.13</v>
      </c>
    </row>
    <row r="43" spans="1:17" ht="78.75">
      <c r="A43" s="17"/>
      <c r="B43" s="19" t="s">
        <v>56</v>
      </c>
      <c r="C43" s="37">
        <f>C44+C49</f>
        <v>20382.93</v>
      </c>
      <c r="D43" s="37">
        <f>D44+D49</f>
        <v>-400.13</v>
      </c>
      <c r="E43" s="37">
        <f>E44+E49</f>
        <v>19982.8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s="24" customFormat="1" ht="15.75">
      <c r="A44" s="17" t="s">
        <v>18</v>
      </c>
      <c r="B44" s="19" t="s">
        <v>19</v>
      </c>
      <c r="C44" s="37">
        <v>17795.93</v>
      </c>
      <c r="D44" s="37">
        <v>-400.13</v>
      </c>
      <c r="E44" s="37">
        <v>17395.8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17795.93</v>
      </c>
      <c r="M44" s="18">
        <v>0</v>
      </c>
      <c r="N44" s="18">
        <v>17795.93</v>
      </c>
      <c r="O44" s="18">
        <v>0</v>
      </c>
      <c r="P44" s="18">
        <v>-400.13</v>
      </c>
      <c r="Q44" s="18">
        <v>-400.13</v>
      </c>
    </row>
    <row r="45" spans="1:17" s="23" customFormat="1" ht="31.5">
      <c r="A45" s="20" t="s">
        <v>42</v>
      </c>
      <c r="B45" s="21" t="s">
        <v>43</v>
      </c>
      <c r="C45" s="38">
        <v>6269.89</v>
      </c>
      <c r="D45" s="38">
        <v>0</v>
      </c>
      <c r="E45" s="38">
        <v>6269.89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6269.89</v>
      </c>
      <c r="M45" s="22">
        <v>0</v>
      </c>
      <c r="N45" s="22">
        <v>6269.89</v>
      </c>
      <c r="O45" s="22">
        <v>0</v>
      </c>
      <c r="P45" s="22">
        <v>0</v>
      </c>
      <c r="Q45" s="22">
        <v>0</v>
      </c>
    </row>
    <row r="46" spans="1:17" s="23" customFormat="1" ht="15.75">
      <c r="A46" s="20" t="s">
        <v>20</v>
      </c>
      <c r="B46" s="21" t="s">
        <v>21</v>
      </c>
      <c r="C46" s="38">
        <v>11526.04</v>
      </c>
      <c r="D46" s="38">
        <v>-400.13</v>
      </c>
      <c r="E46" s="38">
        <v>11125.91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11526.04</v>
      </c>
      <c r="M46" s="22">
        <v>0</v>
      </c>
      <c r="N46" s="22">
        <v>11526.04</v>
      </c>
      <c r="O46" s="22">
        <v>0</v>
      </c>
      <c r="P46" s="22">
        <v>-400.13</v>
      </c>
      <c r="Q46" s="22">
        <v>-400.13</v>
      </c>
    </row>
    <row r="47" spans="1:17" ht="31.5">
      <c r="A47" s="7" t="s">
        <v>20</v>
      </c>
      <c r="B47" s="26" t="s">
        <v>22</v>
      </c>
      <c r="C47" s="39">
        <v>10033.54</v>
      </c>
      <c r="D47" s="39">
        <v>-900.12</v>
      </c>
      <c r="E47" s="39">
        <v>9133.42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10033.54</v>
      </c>
      <c r="M47" s="16">
        <v>0</v>
      </c>
      <c r="N47" s="16">
        <v>10033.54</v>
      </c>
      <c r="O47" s="16">
        <v>0</v>
      </c>
      <c r="P47" s="16">
        <v>-900.12</v>
      </c>
      <c r="Q47" s="16">
        <v>-900.12</v>
      </c>
    </row>
    <row r="48" spans="1:17" ht="31.5">
      <c r="A48" s="7" t="s">
        <v>20</v>
      </c>
      <c r="B48" s="26" t="s">
        <v>44</v>
      </c>
      <c r="C48" s="39">
        <v>1492.5</v>
      </c>
      <c r="D48" s="39">
        <v>499.99</v>
      </c>
      <c r="E48" s="39">
        <v>1992.49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1492.5</v>
      </c>
      <c r="M48" s="16">
        <v>0</v>
      </c>
      <c r="N48" s="16">
        <v>1492.5</v>
      </c>
      <c r="O48" s="16">
        <v>0</v>
      </c>
      <c r="P48" s="16">
        <v>499.99</v>
      </c>
      <c r="Q48" s="16">
        <v>499.99</v>
      </c>
    </row>
    <row r="49" spans="1:17" s="24" customFormat="1" ht="31.5">
      <c r="A49" s="17" t="s">
        <v>32</v>
      </c>
      <c r="B49" s="19" t="s">
        <v>33</v>
      </c>
      <c r="C49" s="37">
        <v>2587</v>
      </c>
      <c r="D49" s="37">
        <v>0</v>
      </c>
      <c r="E49" s="37">
        <v>2587</v>
      </c>
      <c r="F49" s="18">
        <v>3100</v>
      </c>
      <c r="G49" s="18">
        <v>0</v>
      </c>
      <c r="H49" s="18">
        <v>3100</v>
      </c>
      <c r="I49" s="18">
        <v>-1550</v>
      </c>
      <c r="J49" s="18">
        <v>0</v>
      </c>
      <c r="K49" s="18">
        <v>-1550</v>
      </c>
      <c r="L49" s="18">
        <v>1037</v>
      </c>
      <c r="M49" s="18">
        <v>0</v>
      </c>
      <c r="N49" s="18">
        <v>1037</v>
      </c>
      <c r="O49" s="18">
        <v>0</v>
      </c>
      <c r="P49" s="18">
        <v>0</v>
      </c>
      <c r="Q49" s="18">
        <v>0</v>
      </c>
    </row>
    <row r="50" spans="1:17" s="23" customFormat="1" ht="47.25">
      <c r="A50" s="20" t="s">
        <v>34</v>
      </c>
      <c r="B50" s="21" t="s">
        <v>45</v>
      </c>
      <c r="C50" s="38">
        <v>2587</v>
      </c>
      <c r="D50" s="38">
        <v>0</v>
      </c>
      <c r="E50" s="38">
        <v>2587</v>
      </c>
      <c r="F50" s="22">
        <v>2800</v>
      </c>
      <c r="G50" s="22">
        <v>0</v>
      </c>
      <c r="H50" s="22">
        <v>2800</v>
      </c>
      <c r="I50" s="22">
        <v>0</v>
      </c>
      <c r="J50" s="22">
        <v>0</v>
      </c>
      <c r="K50" s="22">
        <v>0</v>
      </c>
      <c r="L50" s="22">
        <v>-213</v>
      </c>
      <c r="M50" s="22">
        <v>0</v>
      </c>
      <c r="N50" s="22">
        <v>-213</v>
      </c>
      <c r="O50" s="22">
        <v>0</v>
      </c>
      <c r="P50" s="22">
        <v>0</v>
      </c>
      <c r="Q50" s="22">
        <v>0</v>
      </c>
    </row>
    <row r="51" spans="1:17" s="23" customFormat="1" ht="47.25" hidden="1">
      <c r="A51" s="20" t="s">
        <v>34</v>
      </c>
      <c r="B51" s="21" t="s">
        <v>40</v>
      </c>
      <c r="C51" s="38">
        <v>0</v>
      </c>
      <c r="D51" s="38">
        <v>0</v>
      </c>
      <c r="E51" s="38">
        <v>0</v>
      </c>
      <c r="F51" s="22">
        <v>300</v>
      </c>
      <c r="G51" s="22">
        <v>0</v>
      </c>
      <c r="H51" s="22">
        <v>300</v>
      </c>
      <c r="I51" s="22">
        <v>-1550</v>
      </c>
      <c r="J51" s="22">
        <v>0</v>
      </c>
      <c r="K51" s="22">
        <v>-1550</v>
      </c>
      <c r="L51" s="22">
        <v>1250</v>
      </c>
      <c r="M51" s="22">
        <v>0</v>
      </c>
      <c r="N51" s="22">
        <v>1250</v>
      </c>
      <c r="O51" s="22">
        <v>0</v>
      </c>
      <c r="P51" s="22">
        <v>0</v>
      </c>
      <c r="Q51" s="22">
        <v>0</v>
      </c>
    </row>
    <row r="52" spans="1:17" ht="47.25">
      <c r="A52" s="17"/>
      <c r="B52" s="19" t="s">
        <v>57</v>
      </c>
      <c r="C52" s="37">
        <f>C53</f>
        <v>500</v>
      </c>
      <c r="D52" s="37">
        <f aca="true" t="shared" si="0" ref="D52:Q52">D53</f>
        <v>0</v>
      </c>
      <c r="E52" s="37">
        <f t="shared" si="0"/>
        <v>500</v>
      </c>
      <c r="F52" s="18">
        <f t="shared" si="0"/>
        <v>0</v>
      </c>
      <c r="G52" s="18">
        <f t="shared" si="0"/>
        <v>0</v>
      </c>
      <c r="H52" s="18">
        <f t="shared" si="0"/>
        <v>0</v>
      </c>
      <c r="I52" s="18">
        <f t="shared" si="0"/>
        <v>0</v>
      </c>
      <c r="J52" s="18">
        <f t="shared" si="0"/>
        <v>0</v>
      </c>
      <c r="K52" s="18">
        <f t="shared" si="0"/>
        <v>0</v>
      </c>
      <c r="L52" s="18">
        <f t="shared" si="0"/>
        <v>500</v>
      </c>
      <c r="M52" s="18">
        <f t="shared" si="0"/>
        <v>0</v>
      </c>
      <c r="N52" s="18">
        <f t="shared" si="0"/>
        <v>500</v>
      </c>
      <c r="O52" s="18">
        <f t="shared" si="0"/>
        <v>0</v>
      </c>
      <c r="P52" s="18">
        <f t="shared" si="0"/>
        <v>0</v>
      </c>
      <c r="Q52" s="18">
        <f t="shared" si="0"/>
        <v>0</v>
      </c>
    </row>
    <row r="53" spans="1:17" s="24" customFormat="1" ht="15.75">
      <c r="A53" s="17" t="s">
        <v>46</v>
      </c>
      <c r="B53" s="19" t="s">
        <v>47</v>
      </c>
      <c r="C53" s="37">
        <v>500</v>
      </c>
      <c r="D53" s="37">
        <v>0</v>
      </c>
      <c r="E53" s="37">
        <v>500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500</v>
      </c>
      <c r="M53" s="18">
        <v>0</v>
      </c>
      <c r="N53" s="18">
        <v>500</v>
      </c>
      <c r="O53" s="18">
        <v>0</v>
      </c>
      <c r="P53" s="18">
        <v>0</v>
      </c>
      <c r="Q53" s="18">
        <v>0</v>
      </c>
    </row>
    <row r="54" spans="1:17" s="23" customFormat="1" ht="63">
      <c r="A54" s="20" t="s">
        <v>48</v>
      </c>
      <c r="B54" s="21" t="s">
        <v>49</v>
      </c>
      <c r="C54" s="38">
        <v>500</v>
      </c>
      <c r="D54" s="38">
        <v>0</v>
      </c>
      <c r="E54" s="38">
        <v>500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500</v>
      </c>
      <c r="M54" s="22">
        <v>0</v>
      </c>
      <c r="N54" s="22">
        <v>500</v>
      </c>
      <c r="O54" s="22">
        <v>0</v>
      </c>
      <c r="P54" s="22">
        <v>0</v>
      </c>
      <c r="Q54" s="22">
        <v>0</v>
      </c>
    </row>
    <row r="55" spans="1:17" s="24" customFormat="1" ht="31.5">
      <c r="A55" s="17" t="s">
        <v>58</v>
      </c>
      <c r="B55" s="19" t="s">
        <v>59</v>
      </c>
      <c r="C55" s="37">
        <v>1467.71</v>
      </c>
      <c r="D55" s="37">
        <v>0</v>
      </c>
      <c r="E55" s="37">
        <v>1467.71</v>
      </c>
      <c r="F55" s="18">
        <v>1467.71</v>
      </c>
      <c r="G55" s="18">
        <v>0</v>
      </c>
      <c r="H55" s="18">
        <v>1467.71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</row>
    <row r="56" spans="1:17" s="24" customFormat="1" ht="15.75">
      <c r="A56" s="17" t="s">
        <v>18</v>
      </c>
      <c r="B56" s="19" t="s">
        <v>19</v>
      </c>
      <c r="C56" s="37">
        <v>1467.71</v>
      </c>
      <c r="D56" s="37">
        <v>0</v>
      </c>
      <c r="E56" s="37">
        <v>1467.71</v>
      </c>
      <c r="F56" s="18">
        <v>1467.71</v>
      </c>
      <c r="G56" s="18">
        <v>0</v>
      </c>
      <c r="H56" s="18">
        <v>1467.71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</row>
    <row r="57" spans="1:17" s="23" customFormat="1" ht="47.25">
      <c r="A57" s="20" t="s">
        <v>27</v>
      </c>
      <c r="B57" s="21" t="s">
        <v>50</v>
      </c>
      <c r="C57" s="38">
        <v>1467.71</v>
      </c>
      <c r="D57" s="38">
        <v>0</v>
      </c>
      <c r="E57" s="38">
        <v>1467.71</v>
      </c>
      <c r="F57" s="22">
        <v>1467.71</v>
      </c>
      <c r="G57" s="22">
        <v>0</v>
      </c>
      <c r="H57" s="22">
        <v>1467.71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</row>
    <row r="58" spans="1:17" ht="15.75">
      <c r="A58" s="17"/>
      <c r="B58" s="19" t="s">
        <v>51</v>
      </c>
      <c r="C58" s="37">
        <v>114077.6</v>
      </c>
      <c r="D58" s="37">
        <f>-504.13+350</f>
        <v>-154.13</v>
      </c>
      <c r="E58" s="41" t="s">
        <v>66</v>
      </c>
      <c r="F58" s="18">
        <v>37202.71</v>
      </c>
      <c r="G58" s="18">
        <v>0</v>
      </c>
      <c r="H58" s="18">
        <v>37202.71</v>
      </c>
      <c r="I58" s="18">
        <v>1420</v>
      </c>
      <c r="J58" s="18">
        <v>0</v>
      </c>
      <c r="K58" s="18">
        <v>1420</v>
      </c>
      <c r="L58" s="18">
        <v>73554.89</v>
      </c>
      <c r="M58" s="18">
        <v>0</v>
      </c>
      <c r="N58" s="18">
        <v>73554.89</v>
      </c>
      <c r="O58" s="18">
        <v>1900</v>
      </c>
      <c r="P58" s="18">
        <v>-504.13</v>
      </c>
      <c r="Q58" s="18">
        <v>1395.87</v>
      </c>
    </row>
    <row r="59" ht="15.75">
      <c r="E59" s="36"/>
    </row>
    <row r="60" spans="2:5" ht="12.75" hidden="1">
      <c r="B60" s="27"/>
      <c r="C60" s="40"/>
      <c r="D60" s="40"/>
      <c r="E60" s="40"/>
    </row>
    <row r="61" spans="2:5" ht="12.75" hidden="1">
      <c r="B61" s="27"/>
      <c r="C61" s="40"/>
      <c r="D61" s="40"/>
      <c r="E61" s="40"/>
    </row>
    <row r="62" spans="2:5" ht="12.75" hidden="1">
      <c r="B62" s="27"/>
      <c r="C62" s="40"/>
      <c r="D62" s="40"/>
      <c r="E62" s="40"/>
    </row>
    <row r="63" spans="2:5" ht="15.75">
      <c r="B63" s="27"/>
      <c r="C63" s="40"/>
      <c r="D63" s="40"/>
      <c r="E63" s="42"/>
    </row>
    <row r="64" spans="2:5" ht="12.75">
      <c r="B64" s="27"/>
      <c r="C64" s="40"/>
      <c r="D64" s="40"/>
      <c r="E64" s="40"/>
    </row>
    <row r="65" spans="2:5" ht="12.75">
      <c r="B65" s="27"/>
      <c r="C65" s="40"/>
      <c r="D65" s="40"/>
      <c r="E65" s="40"/>
    </row>
    <row r="66" ht="130.5" customHeight="1"/>
    <row r="67" ht="15.75">
      <c r="A67" s="30" t="s">
        <v>61</v>
      </c>
    </row>
    <row r="68" ht="15.75">
      <c r="A68" s="31" t="s">
        <v>62</v>
      </c>
    </row>
  </sheetData>
  <sheetProtection/>
  <mergeCells count="1">
    <mergeCell ref="B5:E5"/>
  </mergeCells>
  <printOptions/>
  <pageMargins left="1.09" right="0.393700787401574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2008-11-13T11:31:13Z</cp:lastPrinted>
  <dcterms:created xsi:type="dcterms:W3CDTF">2005-12-28T19:43:42Z</dcterms:created>
  <dcterms:modified xsi:type="dcterms:W3CDTF">2008-12-02T08:00:26Z</dcterms:modified>
  <cp:category/>
  <cp:version/>
  <cp:contentType/>
  <cp:contentStatus/>
</cp:coreProperties>
</file>