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350" windowHeight="10695" activeTab="0"/>
  </bookViews>
  <sheets>
    <sheet name="Мун_служ_01_09_2009" sheetId="1" r:id="rId1"/>
  </sheets>
  <definedNames>
    <definedName name="Z_1408D4E0_F4B5_11D7_870F_009027A6C48C_.wvu.PrintArea" localSheetId="0" hidden="1">'Мун_служ_01_09_2009'!$A$1:$D$25</definedName>
    <definedName name="Z_1BE592D6_7812_4E19_9AC7_C8102C6FECCF_.wvu.Cols" localSheetId="0" hidden="1">'Мун_служ_01_09_2009'!$D:$D,'Мун_служ_01_09_2009'!$I:$I,'Мун_служ_01_09_2009'!#REF!</definedName>
    <definedName name="Z_3AE60815_C3B9_4576_B22C_FD300646EDB0_.wvu.PrintArea" localSheetId="0" hidden="1">'Мун_служ_01_09_2009'!$A$1:$D$25</definedName>
    <definedName name="Z_4278F54F_EC7E_4645_84D7_77A328CF1819_.wvu.PrintArea" localSheetId="0" hidden="1">'Мун_служ_01_09_2009'!$A$1:$D$25</definedName>
    <definedName name="Z_65F87CC0_F8E2_11D7_A9EF_009027A6C22F_.wvu.PrintArea" localSheetId="0" hidden="1">'Мун_служ_01_09_2009'!$A$1:$D$25</definedName>
    <definedName name="Z_6F7F2B2F_4324_4976_8A65_77BA0A61269D_.wvu.Cols" localSheetId="0" hidden="1">'Мун_служ_01_09_2009'!$D:$D,'Мун_служ_01_09_2009'!#REF!,'Мун_служ_01_09_2009'!$I:$I,'Мун_служ_01_09_2009'!#REF!,'Мун_служ_01_09_2009'!#REF!,'Мун_служ_01_09_2009'!#REF!</definedName>
    <definedName name="Z_6F7F2B2F_4324_4976_8A65_77BA0A61269D_.wvu.PrintArea" localSheetId="0" hidden="1">'Мун_служ_01_09_2009'!$A$1:$I$75</definedName>
    <definedName name="Z_6F7F2B2F_4324_4976_8A65_77BA0A61269D_.wvu.Rows" localSheetId="0" hidden="1">'Мун_служ_01_09_2009'!$30:$36</definedName>
    <definedName name="Z_821BB4DB_CDAB_4704_89DE_1885EA6843CE_.wvu.PrintArea" localSheetId="0" hidden="1">'Мун_служ_01_09_2009'!$A$1:$D$25</definedName>
    <definedName name="Z_A13C28EB_AC64_4D61_983B_364D23C66144_.wvu.Cols" localSheetId="0" hidden="1">'Мун_служ_01_09_2009'!$D:$D</definedName>
    <definedName name="Z_A13C28EB_AC64_4D61_983B_364D23C66144_.wvu.PrintArea" localSheetId="0" hidden="1">'Мун_служ_01_09_2009'!$A$1:$I$27</definedName>
    <definedName name="Z_AD4FE466_0F42_4980_803F_8C55183A8122_.wvu.PrintArea" localSheetId="0" hidden="1">'Мун_служ_01_09_2009'!$A$1:$D$25</definedName>
    <definedName name="Z_AFA86F46_EF5C_11D7_A5E1_00D0B7BFB1A9_.wvu.PrintArea" localSheetId="0" hidden="1">'Мун_служ_01_09_2009'!$A$1:$D$25</definedName>
    <definedName name="Z_C292720E_9866_4F98_8FD2_A8CA5F813F09_.wvu.PrintArea" localSheetId="0" hidden="1">'Мун_служ_01_09_2009'!$A$1:$D$25</definedName>
    <definedName name="Z_C77813EF_DB5F_4A3D_AC46_41F35E51795F_.wvu.Cols" localSheetId="0" hidden="1">'Мун_служ_01_09_2009'!$D:$D</definedName>
    <definedName name="Z_C77813EF_DB5F_4A3D_AC46_41F35E51795F_.wvu.PrintArea" localSheetId="0" hidden="1">'Мун_служ_01_09_2009'!$A$1:$I$27</definedName>
    <definedName name="Z_CA051906_837A_4904_91DB_9E6912B5AB6E_.wvu.PrintArea" localSheetId="0" hidden="1">'Мун_служ_01_09_2009'!$A$1:$D$25</definedName>
    <definedName name="Z_D55972E9_67B4_4688_A9DB_4AE445FAF453_.wvu.Cols" localSheetId="0" hidden="1">'Мун_служ_01_09_2009'!$D:$D,'Мун_служ_01_09_2009'!$I:$I,'Мун_служ_01_09_2009'!#REF!,'Мун_служ_01_09_2009'!#REF!</definedName>
    <definedName name="Z_D55972E9_67B4_4688_A9DB_4AE445FAF453_.wvu.PrintArea" localSheetId="0" hidden="1">'Мун_служ_01_09_2009'!$A$1:$I$27</definedName>
    <definedName name="Z_F770E6C3_8E28_43EF_B68E_6AAE1EED1A1C_.wvu.PrintArea" localSheetId="0" hidden="1">'Мун_служ_01_09_2009'!$A$1:$D$25</definedName>
    <definedName name="Z_FADAD500_4DBE_11D8_A5E1_009027A6C50C_.wvu.Cols" localSheetId="0" hidden="1">'Мун_служ_01_09_2009'!#REF!</definedName>
    <definedName name="Z_FADAD500_4DBE_11D8_A5E1_009027A6C50C_.wvu.PrintArea" localSheetId="0" hidden="1">'Мун_служ_01_09_2009'!$A$1:$D$25</definedName>
    <definedName name="_xlnm.Print_Titles" localSheetId="0">'Мун_служ_01_09_2009'!$7:$7</definedName>
  </definedNames>
  <calcPr fullCalcOnLoad="1"/>
</workbook>
</file>

<file path=xl/sharedStrings.xml><?xml version="1.0" encoding="utf-8"?>
<sst xmlns="http://schemas.openxmlformats.org/spreadsheetml/2006/main" count="69" uniqueCount="48">
  <si>
    <t>01</t>
  </si>
  <si>
    <t>04</t>
  </si>
  <si>
    <t>03</t>
  </si>
  <si>
    <t>09</t>
  </si>
  <si>
    <t>ИТОГО РАСХОДОВ</t>
  </si>
  <si>
    <t>1 корректировка - сессия от 09.06. №73/2</t>
  </si>
  <si>
    <t>2 корректировка - сессия от 30.06. №74/1</t>
  </si>
  <si>
    <t>3 корректировка - сессия от 21.07.</t>
  </si>
  <si>
    <t>4 корректировка - сессия от 09.08.</t>
  </si>
  <si>
    <t xml:space="preserve">5 корректировка - сессия от </t>
  </si>
  <si>
    <t>6 корректировка - сессия от 08.09.2005</t>
  </si>
  <si>
    <t>7 корректировка - сессия от 29.09.</t>
  </si>
  <si>
    <t>Счетная палата ЗАТО Северск</t>
  </si>
  <si>
    <t>06</t>
  </si>
  <si>
    <t xml:space="preserve">Администрация ЗАТО Северск </t>
  </si>
  <si>
    <t>Финансовое управление Администрации ЗАТО Северск</t>
  </si>
  <si>
    <t>Комитет по физической культуре и спорту Администрации ЗАТО Северск</t>
  </si>
  <si>
    <t>Управление образования Администрации ЗАТО Северск Администрации ЗАТО Северск</t>
  </si>
  <si>
    <t>Управление имущественных отношений Администрации ЗАТО Северск</t>
  </si>
  <si>
    <t>Управление по делам защиты населения и территорий  от чрезвычайных ситуаций Администрации ЗАТО Северск</t>
  </si>
  <si>
    <t>(плюс, минус)</t>
  </si>
  <si>
    <t>07</t>
  </si>
  <si>
    <t>к Решению Думы ЗАТО Северск</t>
  </si>
  <si>
    <t>02</t>
  </si>
  <si>
    <t>Дума ЗАТО Северск - высшее должностное лицо органа местного самоуправления</t>
  </si>
  <si>
    <t>Дума ЗАТО Северск - центральный аппарат, депутаты представительного органа местного самоуправления</t>
  </si>
  <si>
    <t>(тыс.руб.)</t>
  </si>
  <si>
    <t>Управление капитального строительства,  жилищно-коммунального хозяйства транспорта и связи</t>
  </si>
  <si>
    <t>контроль</t>
  </si>
  <si>
    <t xml:space="preserve">                                                                                   </t>
  </si>
  <si>
    <t>Отдел по делам молодёжи Администрации ЗАТО Северск</t>
  </si>
  <si>
    <t>Утв. Думой
 ЗАТО Северск
 2008 г.</t>
  </si>
  <si>
    <t>10</t>
  </si>
  <si>
    <t>Управление капитального строительства Администрации ЗАТО Северск</t>
  </si>
  <si>
    <t>Управление жилищно-комммунального хозяйства, транспорта и связи Администрации ЗАТО Северск</t>
  </si>
  <si>
    <t>кол-во
плановых штатных единиц (ставок) на 01.01.2008</t>
  </si>
  <si>
    <t>кол-во
плановых штатных единиц (ставок) на 01.07.2008</t>
  </si>
  <si>
    <t>кол-во
плановых штатных единиц (ставок) на 01.09.2008</t>
  </si>
  <si>
    <t xml:space="preserve">Уточн.  Думой  ЗАТО Северск 2008 г. </t>
  </si>
  <si>
    <t>Предельные суммы расходов
 на денежное содержание муниципальных служащих ЗАТО Северск  на 2008 год</t>
  </si>
  <si>
    <t>Наименование</t>
  </si>
  <si>
    <t>Раздел</t>
  </si>
  <si>
    <t>Подраздел</t>
  </si>
  <si>
    <t>Шурыгина Светлана Викторовна</t>
  </si>
  <si>
    <t>77 39 09</t>
  </si>
  <si>
    <t>«Приложение 20</t>
  </si>
  <si>
    <t>от18.10.2007 № 40/10</t>
  </si>
  <si>
    <t>124653,7»;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</si>
</sst>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#,##0.0&quot;р.&quot;"/>
    <numFmt numFmtId="206" formatCode="[$€-2]\ ###,000_);[Red]\([$€-2]\ ###,000\)"/>
    <numFmt numFmtId="207" formatCode="#,##0.00_р_.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2"/>
      <color indexed="17"/>
      <name val="Arial Cyr"/>
      <family val="2"/>
    </font>
    <font>
      <sz val="12"/>
      <color indexed="20"/>
      <name val="Arial Cyr"/>
      <family val="2"/>
    </font>
    <font>
      <sz val="12"/>
      <color indexed="60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sz val="12"/>
      <color indexed="52"/>
      <name val="Arial Cyr"/>
      <family val="2"/>
    </font>
    <font>
      <b/>
      <sz val="12"/>
      <color indexed="27"/>
      <name val="Arial Cyr"/>
      <family val="2"/>
    </font>
    <font>
      <sz val="12"/>
      <color indexed="10"/>
      <name val="Arial Cyr"/>
      <family val="2"/>
    </font>
    <font>
      <i/>
      <sz val="12"/>
      <color indexed="23"/>
      <name val="Arial Cyr"/>
      <family val="2"/>
    </font>
    <font>
      <b/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8"/>
      <name val="Arial Cyr"/>
      <family val="2"/>
    </font>
    <font>
      <sz val="1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5" borderId="7" applyNumberFormat="0" applyAlignment="0" applyProtection="0"/>
    <xf numFmtId="0" fontId="6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7" borderId="0" applyNumberFormat="0" applyBorder="0" applyAlignment="0" applyProtection="0"/>
  </cellStyleXfs>
  <cellXfs count="63">
    <xf numFmtId="0" fontId="0" fillId="0" borderId="0" xfId="0" applyAlignment="1">
      <alignment/>
    </xf>
    <xf numFmtId="172" fontId="4" fillId="0" borderId="0" xfId="53" applyNumberFormat="1" applyFont="1" applyFill="1" applyBorder="1" applyAlignment="1" applyProtection="1">
      <alignment vertical="center" wrapText="1"/>
      <protection/>
    </xf>
    <xf numFmtId="172" fontId="5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72" fontId="4" fillId="0" borderId="10" xfId="53" applyNumberFormat="1" applyFont="1" applyFill="1" applyBorder="1" applyAlignment="1" applyProtection="1">
      <alignment horizontal="center" vertical="center"/>
      <protection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 wrapText="1"/>
    </xf>
    <xf numFmtId="2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horizontal="right" vertical="center"/>
    </xf>
    <xf numFmtId="172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/>
    </xf>
    <xf numFmtId="172" fontId="4" fillId="0" borderId="0" xfId="0" applyNumberFormat="1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center" vertical="center" wrapText="1"/>
    </xf>
    <xf numFmtId="0" fontId="5" fillId="18" borderId="0" xfId="0" applyFont="1" applyFill="1" applyBorder="1" applyAlignment="1">
      <alignment vertical="center"/>
    </xf>
    <xf numFmtId="1" fontId="5" fillId="18" borderId="0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4" fillId="0" borderId="11" xfId="0" applyNumberFormat="1" applyFont="1" applyFill="1" applyBorder="1" applyAlignment="1" quotePrefix="1">
      <alignment horizontal="center" vertical="center" wrapText="1"/>
    </xf>
    <xf numFmtId="1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left" vertical="center" wrapText="1"/>
    </xf>
    <xf numFmtId="174" fontId="4" fillId="0" borderId="0" xfId="53" applyNumberFormat="1" applyFont="1" applyFill="1" applyBorder="1" applyAlignment="1" applyProtection="1">
      <alignment horizontal="right" vertical="top"/>
      <protection/>
    </xf>
    <xf numFmtId="1" fontId="4" fillId="0" borderId="12" xfId="0" applyNumberFormat="1" applyFont="1" applyFill="1" applyBorder="1" applyAlignment="1">
      <alignment horizontal="right" vertical="center"/>
    </xf>
    <xf numFmtId="174" fontId="4" fillId="0" borderId="10" xfId="0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right" vertical="center" wrapText="1"/>
    </xf>
    <xf numFmtId="1" fontId="4" fillId="19" borderId="11" xfId="0" applyNumberFormat="1" applyFont="1" applyFill="1" applyBorder="1" applyAlignment="1">
      <alignment horizontal="center" vertical="center" wrapText="1"/>
    </xf>
    <xf numFmtId="1" fontId="4" fillId="19" borderId="10" xfId="0" applyNumberFormat="1" applyFont="1" applyFill="1" applyBorder="1" applyAlignment="1">
      <alignment horizontal="right" vertical="center"/>
    </xf>
    <xf numFmtId="172" fontId="4" fillId="19" borderId="10" xfId="0" applyNumberFormat="1" applyFont="1" applyFill="1" applyBorder="1" applyAlignment="1">
      <alignment horizontal="right" vertical="center"/>
    </xf>
    <xf numFmtId="1" fontId="5" fillId="19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 quotePrefix="1">
      <alignment horizontal="center" vertical="center" wrapText="1"/>
    </xf>
    <xf numFmtId="0" fontId="23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vertical="center"/>
    </xf>
    <xf numFmtId="207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172" fontId="4" fillId="0" borderId="0" xfId="53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14" fontId="4" fillId="0" borderId="0" xfId="0" applyNumberFormat="1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39"/>
  <sheetViews>
    <sheetView showZeros="0"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24" sqref="L24"/>
    </sheetView>
  </sheetViews>
  <sheetFormatPr defaultColWidth="8.875" defaultRowHeight="12.75" outlineLevelRow="1" outlineLevelCol="1"/>
  <cols>
    <col min="1" max="1" width="5.625" style="4" customWidth="1"/>
    <col min="2" max="2" width="6.875" style="4" customWidth="1"/>
    <col min="3" max="3" width="39.875" style="4" customWidth="1"/>
    <col min="4" max="4" width="11.125" style="6" hidden="1" customWidth="1" outlineLevel="1"/>
    <col min="5" max="5" width="9.75390625" style="6" hidden="1" customWidth="1" outlineLevel="1"/>
    <col min="6" max="7" width="12.125" style="6" hidden="1" customWidth="1" outlineLevel="1"/>
    <col min="8" max="8" width="12.125" style="6" hidden="1" customWidth="1" collapsed="1"/>
    <col min="9" max="9" width="15.75390625" style="28" hidden="1" customWidth="1" outlineLevel="1"/>
    <col min="10" max="10" width="9.875" style="21" hidden="1" customWidth="1" outlineLevel="1"/>
    <col min="11" max="11" width="16.75390625" style="28" customWidth="1" collapsed="1"/>
    <col min="12" max="12" width="9.875" style="22" customWidth="1"/>
    <col min="13" max="13" width="13.125" style="4" customWidth="1"/>
    <col min="14" max="16384" width="8.875" style="4" customWidth="1"/>
  </cols>
  <sheetData>
    <row r="1" spans="1:13" ht="15.75">
      <c r="A1" s="50"/>
      <c r="B1" s="3"/>
      <c r="C1" s="3"/>
      <c r="I1" s="34"/>
      <c r="J1" s="22"/>
      <c r="K1" s="54" t="s">
        <v>45</v>
      </c>
      <c r="M1" s="34"/>
    </row>
    <row r="2" spans="1:13" ht="15.75">
      <c r="A2" s="3"/>
      <c r="B2" s="3"/>
      <c r="C2" s="3"/>
      <c r="I2" s="34"/>
      <c r="J2" s="22"/>
      <c r="K2" s="55" t="s">
        <v>22</v>
      </c>
      <c r="M2" s="34"/>
    </row>
    <row r="3" spans="1:13" ht="18.75" customHeight="1">
      <c r="A3" s="3"/>
      <c r="B3" s="3"/>
      <c r="C3" s="3"/>
      <c r="I3" s="34"/>
      <c r="J3" s="22"/>
      <c r="K3" s="56" t="s">
        <v>46</v>
      </c>
      <c r="M3" s="34"/>
    </row>
    <row r="4" spans="1:11" ht="15.75">
      <c r="A4" s="3"/>
      <c r="B4" s="3"/>
      <c r="C4" s="3"/>
      <c r="D4" s="5"/>
      <c r="E4" s="5"/>
      <c r="F4" s="5"/>
      <c r="G4" s="5"/>
      <c r="H4" s="5"/>
      <c r="I4" s="27"/>
      <c r="J4" s="23"/>
      <c r="K4" s="27"/>
    </row>
    <row r="5" spans="1:11" ht="52.5" customHeight="1">
      <c r="A5" s="59" t="s">
        <v>39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0:13" ht="15.75">
      <c r="J6" s="12"/>
      <c r="M6" s="28" t="s">
        <v>26</v>
      </c>
    </row>
    <row r="7" spans="1:13" ht="91.5" customHeight="1">
      <c r="A7" s="13" t="s">
        <v>41</v>
      </c>
      <c r="B7" s="13" t="s">
        <v>42</v>
      </c>
      <c r="C7" s="14" t="s">
        <v>40</v>
      </c>
      <c r="D7" s="15" t="s">
        <v>35</v>
      </c>
      <c r="E7" s="24" t="s">
        <v>20</v>
      </c>
      <c r="F7" s="15" t="s">
        <v>36</v>
      </c>
      <c r="G7" s="15"/>
      <c r="H7" s="39" t="s">
        <v>37</v>
      </c>
      <c r="I7" s="29" t="s">
        <v>31</v>
      </c>
      <c r="J7" s="24" t="s">
        <v>20</v>
      </c>
      <c r="K7" s="29" t="s">
        <v>31</v>
      </c>
      <c r="L7" s="24" t="s">
        <v>20</v>
      </c>
      <c r="M7" s="29" t="s">
        <v>38</v>
      </c>
    </row>
    <row r="8" spans="1:13" ht="13.5" customHeight="1">
      <c r="A8" s="48">
        <v>1</v>
      </c>
      <c r="B8" s="48">
        <v>2</v>
      </c>
      <c r="C8" s="48">
        <v>3</v>
      </c>
      <c r="D8" s="15"/>
      <c r="E8" s="15"/>
      <c r="F8" s="15"/>
      <c r="G8" s="15"/>
      <c r="H8" s="39"/>
      <c r="I8" s="49"/>
      <c r="J8" s="15"/>
      <c r="K8" s="49">
        <v>4</v>
      </c>
      <c r="L8" s="52">
        <v>5</v>
      </c>
      <c r="M8" s="51">
        <v>6</v>
      </c>
    </row>
    <row r="9" spans="1:13" ht="52.5" customHeight="1">
      <c r="A9" s="16" t="s">
        <v>0</v>
      </c>
      <c r="B9" s="16" t="s">
        <v>23</v>
      </c>
      <c r="C9" s="17" t="s">
        <v>24</v>
      </c>
      <c r="D9" s="18">
        <v>1</v>
      </c>
      <c r="E9" s="18"/>
      <c r="F9" s="30">
        <f>D9+E9</f>
        <v>1</v>
      </c>
      <c r="G9" s="30"/>
      <c r="H9" s="40">
        <f>F9+G9</f>
        <v>1</v>
      </c>
      <c r="I9" s="43">
        <v>1770</v>
      </c>
      <c r="J9" s="43"/>
      <c r="K9" s="43">
        <f>I9+J9</f>
        <v>1770</v>
      </c>
      <c r="L9" s="53">
        <v>138</v>
      </c>
      <c r="M9" s="36">
        <f>K9+L9</f>
        <v>1908</v>
      </c>
    </row>
    <row r="10" spans="1:13" ht="45" customHeight="1">
      <c r="A10" s="16" t="s">
        <v>0</v>
      </c>
      <c r="B10" s="16" t="s">
        <v>2</v>
      </c>
      <c r="C10" s="17" t="s">
        <v>25</v>
      </c>
      <c r="D10" s="30">
        <v>23</v>
      </c>
      <c r="E10" s="30">
        <v>-1</v>
      </c>
      <c r="F10" s="30">
        <f aca="true" t="shared" si="0" ref="F10:F22">D10+E10</f>
        <v>22</v>
      </c>
      <c r="G10" s="30"/>
      <c r="H10" s="40">
        <f aca="true" t="shared" si="1" ref="H10:H22">F10+G10</f>
        <v>22</v>
      </c>
      <c r="I10" s="43">
        <v>10611.6</v>
      </c>
      <c r="J10" s="43"/>
      <c r="K10" s="43">
        <f>I10+J10</f>
        <v>10611.6</v>
      </c>
      <c r="L10" s="53">
        <v>-138</v>
      </c>
      <c r="M10" s="36">
        <f aca="true" t="shared" si="2" ref="M10:M21">K10+L10</f>
        <v>10473.6</v>
      </c>
    </row>
    <row r="11" spans="1:13" ht="33" customHeight="1">
      <c r="A11" s="16" t="s">
        <v>0</v>
      </c>
      <c r="B11" s="16" t="s">
        <v>1</v>
      </c>
      <c r="C11" s="17" t="s">
        <v>14</v>
      </c>
      <c r="D11" s="30">
        <v>104</v>
      </c>
      <c r="E11" s="30">
        <v>0</v>
      </c>
      <c r="F11" s="30">
        <f t="shared" si="0"/>
        <v>104</v>
      </c>
      <c r="G11" s="30">
        <v>4</v>
      </c>
      <c r="H11" s="40">
        <f t="shared" si="1"/>
        <v>108</v>
      </c>
      <c r="I11" s="44">
        <v>49921.4</v>
      </c>
      <c r="J11" s="44">
        <f>-271.7+57.7</f>
        <v>-214</v>
      </c>
      <c r="K11" s="43">
        <f aca="true" t="shared" si="3" ref="K11:K21">I11+J11</f>
        <v>49707.4</v>
      </c>
      <c r="L11" s="53"/>
      <c r="M11" s="36">
        <f t="shared" si="2"/>
        <v>49707.4</v>
      </c>
    </row>
    <row r="12" spans="1:13" ht="33" customHeight="1">
      <c r="A12" s="16" t="s">
        <v>0</v>
      </c>
      <c r="B12" s="16" t="s">
        <v>13</v>
      </c>
      <c r="C12" s="17" t="s">
        <v>15</v>
      </c>
      <c r="D12" s="30">
        <v>31</v>
      </c>
      <c r="E12" s="30">
        <v>3</v>
      </c>
      <c r="F12" s="30">
        <f t="shared" si="0"/>
        <v>34</v>
      </c>
      <c r="G12" s="30"/>
      <c r="H12" s="40">
        <f t="shared" si="1"/>
        <v>34</v>
      </c>
      <c r="I12" s="44">
        <v>13614</v>
      </c>
      <c r="J12" s="44">
        <v>812.5</v>
      </c>
      <c r="K12" s="43">
        <f t="shared" si="3"/>
        <v>14426.5</v>
      </c>
      <c r="L12" s="53"/>
      <c r="M12" s="36">
        <f t="shared" si="2"/>
        <v>14426.5</v>
      </c>
    </row>
    <row r="13" spans="1:13" ht="33" customHeight="1">
      <c r="A13" s="16" t="s">
        <v>0</v>
      </c>
      <c r="B13" s="16" t="s">
        <v>13</v>
      </c>
      <c r="C13" s="17" t="s">
        <v>12</v>
      </c>
      <c r="D13" s="30">
        <v>8</v>
      </c>
      <c r="E13" s="30"/>
      <c r="F13" s="30">
        <f t="shared" si="0"/>
        <v>8</v>
      </c>
      <c r="G13" s="30"/>
      <c r="H13" s="40">
        <f t="shared" si="1"/>
        <v>8</v>
      </c>
      <c r="I13" s="44">
        <v>4169.6</v>
      </c>
      <c r="J13" s="44"/>
      <c r="K13" s="43">
        <f t="shared" si="3"/>
        <v>4169.6</v>
      </c>
      <c r="L13" s="53">
        <v>52.8</v>
      </c>
      <c r="M13" s="36">
        <f t="shared" si="2"/>
        <v>4222.400000000001</v>
      </c>
    </row>
    <row r="14" spans="1:13" ht="61.5" customHeight="1">
      <c r="A14" s="16" t="s">
        <v>2</v>
      </c>
      <c r="B14" s="16" t="s">
        <v>3</v>
      </c>
      <c r="C14" s="31" t="s">
        <v>19</v>
      </c>
      <c r="D14" s="30">
        <v>8</v>
      </c>
      <c r="E14" s="30"/>
      <c r="F14" s="30">
        <f t="shared" si="0"/>
        <v>8</v>
      </c>
      <c r="G14" s="30"/>
      <c r="H14" s="40">
        <f t="shared" si="1"/>
        <v>8</v>
      </c>
      <c r="I14" s="44">
        <v>3678.3</v>
      </c>
      <c r="J14" s="44"/>
      <c r="K14" s="43">
        <f t="shared" si="3"/>
        <v>3678.3</v>
      </c>
      <c r="L14" s="53"/>
      <c r="M14" s="36">
        <f t="shared" si="2"/>
        <v>3678.3</v>
      </c>
    </row>
    <row r="15" spans="1:13" ht="51" customHeight="1">
      <c r="A15" s="16" t="s">
        <v>1</v>
      </c>
      <c r="B15" s="16" t="s">
        <v>0</v>
      </c>
      <c r="C15" s="17" t="s">
        <v>18</v>
      </c>
      <c r="D15" s="30">
        <v>27</v>
      </c>
      <c r="E15" s="30">
        <v>3</v>
      </c>
      <c r="F15" s="30">
        <f t="shared" si="0"/>
        <v>30</v>
      </c>
      <c r="G15" s="30"/>
      <c r="H15" s="40">
        <f t="shared" si="1"/>
        <v>30</v>
      </c>
      <c r="I15" s="44">
        <v>10994</v>
      </c>
      <c r="J15" s="44">
        <v>668</v>
      </c>
      <c r="K15" s="43">
        <f t="shared" si="3"/>
        <v>11662</v>
      </c>
      <c r="L15" s="53"/>
      <c r="M15" s="36">
        <f t="shared" si="2"/>
        <v>11662</v>
      </c>
    </row>
    <row r="16" spans="1:13" ht="69" customHeight="1">
      <c r="A16" s="16" t="s">
        <v>1</v>
      </c>
      <c r="B16" s="32" t="s">
        <v>0</v>
      </c>
      <c r="C16" s="33" t="s">
        <v>27</v>
      </c>
      <c r="D16" s="30">
        <v>19</v>
      </c>
      <c r="E16" s="35">
        <v>-19</v>
      </c>
      <c r="F16" s="30">
        <f t="shared" si="0"/>
        <v>0</v>
      </c>
      <c r="G16" s="35"/>
      <c r="H16" s="30">
        <f t="shared" si="1"/>
        <v>0</v>
      </c>
      <c r="I16" s="45">
        <f>9316.6+190.9</f>
        <v>9507.5</v>
      </c>
      <c r="J16" s="45">
        <f>-4481.4-5026.1</f>
        <v>-9507.5</v>
      </c>
      <c r="K16" s="45">
        <f t="shared" si="3"/>
        <v>0</v>
      </c>
      <c r="L16" s="53"/>
      <c r="M16" s="36">
        <f t="shared" si="2"/>
        <v>0</v>
      </c>
    </row>
    <row r="17" spans="1:13" ht="45.75" customHeight="1">
      <c r="A17" s="16" t="s">
        <v>1</v>
      </c>
      <c r="B17" s="32" t="s">
        <v>0</v>
      </c>
      <c r="C17" s="33" t="s">
        <v>34</v>
      </c>
      <c r="D17" s="30"/>
      <c r="E17" s="35">
        <v>18</v>
      </c>
      <c r="F17" s="30">
        <f t="shared" si="0"/>
        <v>18</v>
      </c>
      <c r="G17" s="35"/>
      <c r="H17" s="40">
        <f t="shared" si="1"/>
        <v>18</v>
      </c>
      <c r="I17" s="45">
        <v>0</v>
      </c>
      <c r="J17" s="45">
        <f>4182.3+5026.1</f>
        <v>9208.400000000001</v>
      </c>
      <c r="K17" s="45">
        <f t="shared" si="3"/>
        <v>9208.400000000001</v>
      </c>
      <c r="L17" s="53"/>
      <c r="M17" s="36">
        <f t="shared" si="2"/>
        <v>9208.400000000001</v>
      </c>
    </row>
    <row r="18" spans="1:13" ht="45.75" customHeight="1">
      <c r="A18" s="16" t="s">
        <v>1</v>
      </c>
      <c r="B18" s="32" t="s">
        <v>0</v>
      </c>
      <c r="C18" s="33" t="s">
        <v>33</v>
      </c>
      <c r="D18" s="30"/>
      <c r="E18" s="35">
        <v>8</v>
      </c>
      <c r="F18" s="30">
        <f t="shared" si="0"/>
        <v>8</v>
      </c>
      <c r="G18" s="35"/>
      <c r="H18" s="40">
        <f t="shared" si="1"/>
        <v>8</v>
      </c>
      <c r="I18" s="45"/>
      <c r="J18" s="45">
        <v>2263.4</v>
      </c>
      <c r="K18" s="45">
        <f t="shared" si="3"/>
        <v>2263.4</v>
      </c>
      <c r="L18" s="53"/>
      <c r="M18" s="36">
        <f t="shared" si="2"/>
        <v>2263.4</v>
      </c>
    </row>
    <row r="19" spans="1:13" ht="33" customHeight="1">
      <c r="A19" s="16" t="s">
        <v>21</v>
      </c>
      <c r="B19" s="16" t="s">
        <v>21</v>
      </c>
      <c r="C19" s="17" t="s">
        <v>30</v>
      </c>
      <c r="D19" s="30">
        <v>6</v>
      </c>
      <c r="E19" s="30"/>
      <c r="F19" s="30">
        <f t="shared" si="0"/>
        <v>6</v>
      </c>
      <c r="G19" s="30"/>
      <c r="H19" s="40">
        <f t="shared" si="1"/>
        <v>6</v>
      </c>
      <c r="I19" s="44">
        <v>2208.9</v>
      </c>
      <c r="J19" s="44"/>
      <c r="K19" s="43">
        <f t="shared" si="3"/>
        <v>2208.9</v>
      </c>
      <c r="L19" s="53"/>
      <c r="M19" s="36">
        <f t="shared" si="2"/>
        <v>2208.9</v>
      </c>
    </row>
    <row r="20" spans="1:13" ht="48" customHeight="1">
      <c r="A20" s="16" t="s">
        <v>21</v>
      </c>
      <c r="B20" s="16" t="s">
        <v>3</v>
      </c>
      <c r="C20" s="17" t="s">
        <v>17</v>
      </c>
      <c r="D20" s="30">
        <v>27.5</v>
      </c>
      <c r="E20" s="30">
        <v>2</v>
      </c>
      <c r="F20" s="30">
        <f t="shared" si="0"/>
        <v>29.5</v>
      </c>
      <c r="G20" s="30"/>
      <c r="H20" s="41">
        <v>29.5</v>
      </c>
      <c r="I20" s="44">
        <v>11115</v>
      </c>
      <c r="J20" s="44">
        <v>292.1</v>
      </c>
      <c r="K20" s="43">
        <f t="shared" si="3"/>
        <v>11407.1</v>
      </c>
      <c r="L20" s="53"/>
      <c r="M20" s="36">
        <f t="shared" si="2"/>
        <v>11407.1</v>
      </c>
    </row>
    <row r="21" spans="1:13" ht="45" customHeight="1">
      <c r="A21" s="16" t="s">
        <v>3</v>
      </c>
      <c r="B21" s="16" t="s">
        <v>32</v>
      </c>
      <c r="C21" s="17" t="s">
        <v>16</v>
      </c>
      <c r="D21" s="30">
        <v>8</v>
      </c>
      <c r="E21" s="30"/>
      <c r="F21" s="30">
        <f t="shared" si="0"/>
        <v>8</v>
      </c>
      <c r="G21" s="30"/>
      <c r="H21" s="40">
        <f t="shared" si="1"/>
        <v>8</v>
      </c>
      <c r="I21" s="44">
        <v>3487.7</v>
      </c>
      <c r="J21" s="44"/>
      <c r="K21" s="43">
        <f t="shared" si="3"/>
        <v>3487.7</v>
      </c>
      <c r="L21" s="53"/>
      <c r="M21" s="36">
        <f t="shared" si="2"/>
        <v>3487.7</v>
      </c>
    </row>
    <row r="22" spans="1:13" ht="33" customHeight="1">
      <c r="A22" s="19"/>
      <c r="B22" s="19"/>
      <c r="C22" s="19" t="s">
        <v>4</v>
      </c>
      <c r="D22" s="20">
        <f>SUM(D9:D21)</f>
        <v>262.5</v>
      </c>
      <c r="E22" s="2">
        <f>SUM(E9:E21)</f>
        <v>14</v>
      </c>
      <c r="F22" s="37">
        <f t="shared" si="0"/>
        <v>276.5</v>
      </c>
      <c r="G22" s="38">
        <f>SUM(G9:G21)</f>
        <v>4</v>
      </c>
      <c r="H22" s="42">
        <f t="shared" si="1"/>
        <v>280.5</v>
      </c>
      <c r="I22" s="46">
        <f>SUM(I9:I21)</f>
        <v>121078</v>
      </c>
      <c r="J22" s="47">
        <f>SUM(J9:J21)</f>
        <v>3522.9000000000015</v>
      </c>
      <c r="K22" s="47">
        <f>SUM(K9:K21)</f>
        <v>124600.90000000001</v>
      </c>
      <c r="L22" s="47">
        <f>SUM(L9:L21)</f>
        <v>52.8</v>
      </c>
      <c r="M22" s="58" t="s">
        <v>47</v>
      </c>
    </row>
    <row r="23" spans="1:8" ht="18.75" customHeight="1" hidden="1" outlineLevel="1">
      <c r="A23" s="7"/>
      <c r="B23" s="7"/>
      <c r="C23" s="25" t="s">
        <v>28</v>
      </c>
      <c r="D23" s="26"/>
      <c r="E23" s="26"/>
      <c r="F23" s="26"/>
      <c r="G23" s="26"/>
      <c r="H23" s="26"/>
    </row>
    <row r="24" spans="1:11" ht="27.75" customHeight="1" collapsed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</row>
    <row r="25" spans="3:11" ht="15.75" hidden="1">
      <c r="C25" s="3"/>
      <c r="D25" s="5"/>
      <c r="E25" s="5"/>
      <c r="F25" s="5"/>
      <c r="G25" s="5"/>
      <c r="H25" s="5"/>
      <c r="I25" s="27" t="s">
        <v>29</v>
      </c>
      <c r="J25" s="23"/>
      <c r="K25" s="27"/>
    </row>
    <row r="26" spans="4:8" ht="15.75" hidden="1">
      <c r="D26" s="5"/>
      <c r="E26" s="5"/>
      <c r="F26" s="5"/>
      <c r="G26" s="5"/>
      <c r="H26" s="5"/>
    </row>
    <row r="27" spans="3:8" ht="15.75" hidden="1">
      <c r="C27" s="8"/>
      <c r="D27" s="5"/>
      <c r="E27" s="5"/>
      <c r="F27" s="5"/>
      <c r="G27" s="5"/>
      <c r="H27" s="5"/>
    </row>
    <row r="28" spans="4:8" ht="15.75" hidden="1">
      <c r="D28" s="5"/>
      <c r="E28" s="5"/>
      <c r="F28" s="5"/>
      <c r="G28" s="5"/>
      <c r="H28" s="5"/>
    </row>
    <row r="29" spans="4:8" ht="15.75" hidden="1">
      <c r="D29" s="5"/>
      <c r="E29" s="5"/>
      <c r="F29" s="5"/>
      <c r="G29" s="5"/>
      <c r="H29" s="5"/>
    </row>
    <row r="30" spans="2:8" ht="31.5" hidden="1">
      <c r="B30" s="9"/>
      <c r="C30" s="1" t="s">
        <v>5</v>
      </c>
      <c r="D30" s="5"/>
      <c r="E30" s="5"/>
      <c r="F30" s="5"/>
      <c r="G30" s="5"/>
      <c r="H30" s="5"/>
    </row>
    <row r="31" spans="2:8" ht="31.5" hidden="1">
      <c r="B31" s="9"/>
      <c r="C31" s="1" t="s">
        <v>6</v>
      </c>
      <c r="D31" s="5"/>
      <c r="E31" s="5"/>
      <c r="F31" s="5"/>
      <c r="G31" s="5"/>
      <c r="H31" s="5"/>
    </row>
    <row r="32" spans="2:8" ht="15.75" hidden="1">
      <c r="B32" s="9"/>
      <c r="C32" s="1" t="s">
        <v>7</v>
      </c>
      <c r="D32" s="5"/>
      <c r="E32" s="5"/>
      <c r="F32" s="5"/>
      <c r="G32" s="5"/>
      <c r="H32" s="5"/>
    </row>
    <row r="33" spans="2:3" ht="15.75" hidden="1">
      <c r="B33" s="9"/>
      <c r="C33" s="1" t="s">
        <v>8</v>
      </c>
    </row>
    <row r="34" spans="2:3" ht="15.75" hidden="1">
      <c r="B34" s="10"/>
      <c r="C34" s="11" t="s">
        <v>9</v>
      </c>
    </row>
    <row r="35" spans="2:3" ht="15.75" hidden="1">
      <c r="B35" s="10"/>
      <c r="C35" s="11" t="s">
        <v>10</v>
      </c>
    </row>
    <row r="36" spans="2:3" ht="15.75" hidden="1">
      <c r="B36" s="10"/>
      <c r="C36" s="11" t="s">
        <v>11</v>
      </c>
    </row>
    <row r="37" ht="15.75" hidden="1"/>
    <row r="38" spans="1:13" ht="15.75">
      <c r="A38" s="62" t="s">
        <v>43</v>
      </c>
      <c r="B38" s="62"/>
      <c r="C38" s="62"/>
      <c r="M38" s="57"/>
    </row>
    <row r="39" spans="1:2" ht="15.75">
      <c r="A39" s="60" t="s">
        <v>44</v>
      </c>
      <c r="B39" s="60"/>
    </row>
  </sheetData>
  <sheetProtection/>
  <mergeCells count="4">
    <mergeCell ref="A5:K5"/>
    <mergeCell ref="A39:B39"/>
    <mergeCell ref="A24:K24"/>
    <mergeCell ref="A38:C38"/>
  </mergeCells>
  <conditionalFormatting sqref="M1 I1">
    <cfRule type="cellIs" priority="1" dxfId="0" operator="lessThan" stopIfTrue="1">
      <formula>0</formula>
    </cfRule>
  </conditionalFormatting>
  <printOptions/>
  <pageMargins left="1.45" right="0.19" top="0.5905511811023623" bottom="0.4" header="0.17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Naumova</cp:lastModifiedBy>
  <cp:lastPrinted>2008-11-11T06:02:50Z</cp:lastPrinted>
  <dcterms:created xsi:type="dcterms:W3CDTF">2006-05-05T07:44:43Z</dcterms:created>
  <dcterms:modified xsi:type="dcterms:W3CDTF">2008-12-02T08:28:10Z</dcterms:modified>
  <cp:category/>
  <cp:version/>
  <cp:contentType/>
  <cp:contentStatus/>
</cp:coreProperties>
</file>