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<sst xmlns="http://schemas.openxmlformats.org/spreadsheetml/2006/main" count="93" uniqueCount="61">
  <si>
    <t xml:space="preserve"> </t>
  </si>
  <si>
    <t>(плюс, минус)</t>
  </si>
  <si>
    <t xml:space="preserve">  </t>
  </si>
  <si>
    <t>Наименование</t>
  </si>
  <si>
    <t>Утв.
Думой
ЗАТО Северск 2009 г.</t>
  </si>
  <si>
    <t>Уточн.
Думой
 ЗАТО Северск 2009 г.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</si>
  <si>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</si>
  <si>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</si>
  <si>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</si>
  <si>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</si>
  <si>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Строительство жилого дома № 36 в микрорайоне 10</t>
  </si>
  <si>
    <t>Реконструкция инженерных сетей западной части города</t>
  </si>
  <si>
    <t>Строительство 6 скважин (3-я очередь)</t>
  </si>
  <si>
    <t>Строительство инженерных сетей 12-го микрорайона</t>
  </si>
  <si>
    <t>Строительство очистных сооружений</t>
  </si>
  <si>
    <t>Строительство  водозабора № 3 (ПИР)</t>
  </si>
  <si>
    <t>0700</t>
  </si>
  <si>
    <t>Образование</t>
  </si>
  <si>
    <t>0709</t>
  </si>
  <si>
    <t>Другие вопросы в области образования</t>
  </si>
  <si>
    <t>За счет средств местного бюджета, в том числе:</t>
  </si>
  <si>
    <t>0502</t>
  </si>
  <si>
    <t>Коммунальное хозяйство</t>
  </si>
  <si>
    <t>Реконструкция здания по ул.Северной, 2А под медицинский вытрезвитель на 21 место</t>
  </si>
  <si>
    <t>Инженерные сети 10 микрорайона (4-ая очередь), ул.Ленинградская - ул.Славского. Магистральная теплосеть</t>
  </si>
  <si>
    <t>0503</t>
  </si>
  <si>
    <t>Благоустройство</t>
  </si>
  <si>
    <t>Реконструкция автодороги "ул.Ленинградская" в г.Северске</t>
  </si>
  <si>
    <t>0900</t>
  </si>
  <si>
    <t>Здравоохранение, физическая культура и спорт</t>
  </si>
  <si>
    <t>0910</t>
  </si>
  <si>
    <t>Другие вопросы в области здравоохранения, физической культуры и спорта</t>
  </si>
  <si>
    <t>ВСЕГО:</t>
  </si>
  <si>
    <t xml:space="preserve"> 1</t>
  </si>
  <si>
    <t>к Решению Думы ЗАТО Северск</t>
  </si>
  <si>
    <t>(тыс. руб.)</t>
  </si>
  <si>
    <t>Программа "Комплексное развитие систем коммунальной инфраструктуры ЗАТО Северск" на 2007-2011 годы, в т.ч.:</t>
  </si>
  <si>
    <t>- реконструкция КНС-1а, коллекторов от КНС-1 до КОС, 
от общественных зданий пос.Иглаково и от КНС - 4а г.Северска  Томской области</t>
  </si>
  <si>
    <t>- строительство системы бытовой внутриплощадочной канализации водозаборов № 1, № 2 в г.Северске</t>
  </si>
  <si>
    <t>- реконструкция наружного освещения г.Северска</t>
  </si>
  <si>
    <t>I</t>
  </si>
  <si>
    <t>II</t>
  </si>
  <si>
    <t>III</t>
  </si>
  <si>
    <t>Кириллова Ольга Николаевна</t>
  </si>
  <si>
    <t>77 38 18</t>
  </si>
  <si>
    <t>Строительство 5-этажного жилого здания по ул.Кирова
 в пос.Самусь</t>
  </si>
  <si>
    <t>Строительство 1-10-11-этажного жилого здания № 37 со встроенно-пристроенным магазином в микрорайоне № 17 
в г.Северске</t>
  </si>
  <si>
    <t>За счет субсидии областного бюджета на осуществление бюджетных инвестиций в объекты капитального строительства муниципальной собственности, в том числе:</t>
  </si>
  <si>
    <t xml:space="preserve">ПЕРЕЧЕНЬ
 объектов капитального строительства муниципальной собственности ЗАТО Северск
 на 2009 год </t>
  </si>
  <si>
    <t>Строительство инженерных сетей 10 микрорайона
 (4-я очередь)</t>
  </si>
  <si>
    <t>Строительство кольцевого водопровода в пос.Самусь</t>
  </si>
  <si>
    <t>«Приложение 11</t>
  </si>
  <si>
    <r>
      <t xml:space="preserve">от </t>
    </r>
    <r>
      <rPr>
        <u val="single"/>
        <sz val="12"/>
        <rFont val="Times New Roman"/>
        <family val="1"/>
      </rPr>
      <t>25.12.2008  № 67/7</t>
    </r>
  </si>
  <si>
    <t>Раздел, подраздел</t>
  </si>
  <si>
    <t>Строительство детского сада на 130 мест по ул.Судостроителей, д.6, в пос.Самусь</t>
  </si>
  <si>
    <t>Строительство многопрофильного спортивного комплекса на ул.Калинина (ПИР)</t>
  </si>
  <si>
    <t xml:space="preserve">Строительство многопрофильного спортивного комплекса на ул.Калинина </t>
  </si>
  <si>
    <t>Строительство многопрофильного спортивного комплекса на ул.Калинина</t>
  </si>
  <si>
    <t>498038,04»;</t>
  </si>
  <si>
    <t>Реконструкция автодороги № 10 г.Северска</t>
  </si>
  <si>
    <t>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том числе: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</si>
</sst>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6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166" fontId="3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Border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65" fontId="2" fillId="24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166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49" fontId="2" fillId="0" borderId="11" xfId="0" applyNumberFormat="1" applyFont="1" applyBorder="1" applyAlignment="1">
      <alignment horizontal="left" vertical="center" wrapText="1" indent="1"/>
    </xf>
    <xf numFmtId="4" fontId="3" fillId="0" borderId="11" xfId="0" applyNumberFormat="1" applyFont="1" applyBorder="1" applyAlignment="1">
      <alignment horizontal="right" vertical="center" wrapText="1"/>
    </xf>
    <xf numFmtId="166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5" fontId="2" fillId="0" borderId="0" xfId="52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Zeros="0" tabSelected="1" zoomScale="70" zoomScaleNormal="70" zoomScalePageLayoutView="0" workbookViewId="0" topLeftCell="A1">
      <selection activeCell="J5" sqref="J5"/>
    </sheetView>
  </sheetViews>
  <sheetFormatPr defaultColWidth="8.8515625" defaultRowHeight="12.75"/>
  <cols>
    <col min="1" max="1" width="8.7109375" style="12" customWidth="1"/>
    <col min="2" max="2" width="59.28125" style="13" customWidth="1"/>
    <col min="3" max="5" width="15.7109375" style="15" customWidth="1"/>
    <col min="6" max="16384" width="8.8515625" style="16" customWidth="1"/>
  </cols>
  <sheetData>
    <row r="1" spans="1:5" ht="15.75">
      <c r="A1" s="12" t="s">
        <v>0</v>
      </c>
      <c r="C1" s="14"/>
      <c r="D1" s="32" t="s">
        <v>51</v>
      </c>
      <c r="E1" s="32"/>
    </row>
    <row r="2" spans="1:5" ht="15.75">
      <c r="A2" s="12" t="s">
        <v>2</v>
      </c>
      <c r="C2" s="17"/>
      <c r="D2" s="33" t="s">
        <v>34</v>
      </c>
      <c r="E2" s="33"/>
    </row>
    <row r="3" spans="1:5" ht="15.75">
      <c r="A3" s="12" t="s">
        <v>2</v>
      </c>
      <c r="C3" s="18"/>
      <c r="D3" s="34" t="s">
        <v>52</v>
      </c>
      <c r="E3" s="34"/>
    </row>
    <row r="4" spans="1:5" ht="15.75">
      <c r="A4" s="12" t="s">
        <v>2</v>
      </c>
      <c r="B4" s="13" t="s">
        <v>0</v>
      </c>
      <c r="C4" s="14"/>
      <c r="D4" s="14"/>
      <c r="E4" s="14"/>
    </row>
    <row r="5" spans="1:5" ht="59.25" customHeight="1">
      <c r="A5" s="35" t="s">
        <v>48</v>
      </c>
      <c r="B5" s="35"/>
      <c r="C5" s="35"/>
      <c r="D5" s="35"/>
      <c r="E5" s="35"/>
    </row>
    <row r="6" spans="1:5" ht="15.75">
      <c r="A6" s="3"/>
      <c r="B6" s="3"/>
      <c r="C6" s="3"/>
      <c r="D6" s="7"/>
      <c r="E6" s="7"/>
    </row>
    <row r="7" ht="15.75">
      <c r="E7" s="29" t="s">
        <v>35</v>
      </c>
    </row>
    <row r="8" spans="1:5" s="20" customFormat="1" ht="78.75">
      <c r="A8" s="6" t="s">
        <v>53</v>
      </c>
      <c r="B8" s="19" t="s">
        <v>3</v>
      </c>
      <c r="C8" s="1" t="s">
        <v>4</v>
      </c>
      <c r="D8" s="2" t="s">
        <v>1</v>
      </c>
      <c r="E8" s="1" t="s">
        <v>5</v>
      </c>
    </row>
    <row r="9" spans="1:5" s="20" customFormat="1" ht="15.75">
      <c r="A9" s="21" t="s">
        <v>33</v>
      </c>
      <c r="B9" s="22">
        <v>2</v>
      </c>
      <c r="C9" s="22">
        <v>3</v>
      </c>
      <c r="D9" s="22">
        <v>4</v>
      </c>
      <c r="E9" s="22">
        <v>5</v>
      </c>
    </row>
    <row r="10" spans="1:5" ht="78.75">
      <c r="A10" s="23" t="s">
        <v>40</v>
      </c>
      <c r="B10" s="11" t="s">
        <v>60</v>
      </c>
      <c r="C10" s="24">
        <v>319814</v>
      </c>
      <c r="D10" s="24">
        <v>77265</v>
      </c>
      <c r="E10" s="25">
        <v>397079</v>
      </c>
    </row>
    <row r="11" spans="1:5" ht="16.5" customHeight="1">
      <c r="A11" s="21" t="s">
        <v>6</v>
      </c>
      <c r="B11" s="9" t="s">
        <v>7</v>
      </c>
      <c r="C11" s="26">
        <v>287985</v>
      </c>
      <c r="D11" s="26">
        <v>63006</v>
      </c>
      <c r="E11" s="27">
        <v>350991</v>
      </c>
    </row>
    <row r="12" spans="1:5" ht="27" customHeight="1">
      <c r="A12" s="21" t="s">
        <v>8</v>
      </c>
      <c r="B12" s="9" t="s">
        <v>9</v>
      </c>
      <c r="C12" s="26">
        <v>287985</v>
      </c>
      <c r="D12" s="26">
        <v>63006</v>
      </c>
      <c r="E12" s="27">
        <v>350991</v>
      </c>
    </row>
    <row r="13" spans="1:5" ht="16.5" customHeight="1">
      <c r="A13" s="21" t="s">
        <v>8</v>
      </c>
      <c r="B13" s="9" t="s">
        <v>10</v>
      </c>
      <c r="C13" s="26">
        <v>92000</v>
      </c>
      <c r="D13" s="26">
        <v>-10886</v>
      </c>
      <c r="E13" s="27">
        <v>81114</v>
      </c>
    </row>
    <row r="14" spans="1:5" ht="16.5" customHeight="1">
      <c r="A14" s="21" t="s">
        <v>8</v>
      </c>
      <c r="B14" s="9" t="s">
        <v>50</v>
      </c>
      <c r="C14" s="26">
        <v>5089</v>
      </c>
      <c r="D14" s="26">
        <v>0</v>
      </c>
      <c r="E14" s="27">
        <v>5089</v>
      </c>
    </row>
    <row r="15" spans="1:5" ht="16.5" customHeight="1">
      <c r="A15" s="21" t="s">
        <v>8</v>
      </c>
      <c r="B15" s="9" t="s">
        <v>11</v>
      </c>
      <c r="C15" s="26">
        <v>25000</v>
      </c>
      <c r="D15" s="26">
        <v>-25000</v>
      </c>
      <c r="E15" s="27">
        <v>0</v>
      </c>
    </row>
    <row r="16" spans="1:5" ht="16.5" customHeight="1">
      <c r="A16" s="21" t="s">
        <v>8</v>
      </c>
      <c r="B16" s="9" t="s">
        <v>12</v>
      </c>
      <c r="C16" s="26">
        <v>15000</v>
      </c>
      <c r="D16" s="26">
        <v>-15000</v>
      </c>
      <c r="E16" s="27">
        <v>0</v>
      </c>
    </row>
    <row r="17" spans="1:5" ht="16.5" customHeight="1">
      <c r="A17" s="21" t="s">
        <v>8</v>
      </c>
      <c r="B17" s="9" t="s">
        <v>13</v>
      </c>
      <c r="C17" s="26">
        <v>22896</v>
      </c>
      <c r="D17" s="26">
        <v>9157.6</v>
      </c>
      <c r="E17" s="27">
        <v>32053.6</v>
      </c>
    </row>
    <row r="18" spans="1:5" ht="16.5" customHeight="1">
      <c r="A18" s="21" t="s">
        <v>8</v>
      </c>
      <c r="B18" s="9" t="s">
        <v>14</v>
      </c>
      <c r="C18" s="26">
        <v>60000</v>
      </c>
      <c r="D18" s="26">
        <v>-60000</v>
      </c>
      <c r="E18" s="27">
        <v>0</v>
      </c>
    </row>
    <row r="19" spans="1:5" ht="31.5">
      <c r="A19" s="21" t="s">
        <v>8</v>
      </c>
      <c r="B19" s="9" t="s">
        <v>49</v>
      </c>
      <c r="C19" s="26">
        <v>25000</v>
      </c>
      <c r="D19" s="26">
        <v>0</v>
      </c>
      <c r="E19" s="27">
        <v>25000</v>
      </c>
    </row>
    <row r="20" spans="1:5" ht="16.5" customHeight="1">
      <c r="A20" s="21" t="s">
        <v>8</v>
      </c>
      <c r="B20" s="9" t="s">
        <v>15</v>
      </c>
      <c r="C20" s="26">
        <v>8000</v>
      </c>
      <c r="D20" s="26">
        <v>17000</v>
      </c>
      <c r="E20" s="27">
        <v>25000</v>
      </c>
    </row>
    <row r="21" spans="1:5" ht="31.5">
      <c r="A21" s="21" t="s">
        <v>8</v>
      </c>
      <c r="B21" s="9" t="s">
        <v>45</v>
      </c>
      <c r="C21" s="26">
        <v>35000</v>
      </c>
      <c r="D21" s="26">
        <v>20000</v>
      </c>
      <c r="E21" s="27">
        <v>55000</v>
      </c>
    </row>
    <row r="22" spans="1:5" ht="63">
      <c r="A22" s="21" t="s">
        <v>8</v>
      </c>
      <c r="B22" s="9" t="s">
        <v>46</v>
      </c>
      <c r="C22" s="26">
        <v>0</v>
      </c>
      <c r="D22" s="26">
        <v>45842.4</v>
      </c>
      <c r="E22" s="27">
        <v>45842.4</v>
      </c>
    </row>
    <row r="23" spans="1:5" ht="16.5" customHeight="1">
      <c r="A23" s="21" t="s">
        <v>8</v>
      </c>
      <c r="B23" s="9" t="s">
        <v>59</v>
      </c>
      <c r="C23" s="26">
        <v>0</v>
      </c>
      <c r="D23" s="26">
        <v>81892</v>
      </c>
      <c r="E23" s="27">
        <v>81892</v>
      </c>
    </row>
    <row r="24" spans="1:5" ht="16.5" customHeight="1">
      <c r="A24" s="21" t="s">
        <v>16</v>
      </c>
      <c r="B24" s="9" t="s">
        <v>17</v>
      </c>
      <c r="C24" s="26">
        <v>31829</v>
      </c>
      <c r="D24" s="26">
        <v>14259</v>
      </c>
      <c r="E24" s="27">
        <v>46088</v>
      </c>
    </row>
    <row r="25" spans="1:5" ht="16.5" customHeight="1">
      <c r="A25" s="21" t="s">
        <v>18</v>
      </c>
      <c r="B25" s="9" t="s">
        <v>19</v>
      </c>
      <c r="C25" s="26">
        <v>31829</v>
      </c>
      <c r="D25" s="26">
        <v>14259</v>
      </c>
      <c r="E25" s="27">
        <v>46088</v>
      </c>
    </row>
    <row r="26" spans="1:5" ht="31.5">
      <c r="A26" s="21" t="s">
        <v>18</v>
      </c>
      <c r="B26" s="9" t="s">
        <v>54</v>
      </c>
      <c r="C26" s="26">
        <v>31829</v>
      </c>
      <c r="D26" s="26">
        <v>14259</v>
      </c>
      <c r="E26" s="27">
        <v>46088</v>
      </c>
    </row>
    <row r="27" spans="1:5" ht="15.75">
      <c r="A27" s="23" t="s">
        <v>41</v>
      </c>
      <c r="B27" s="11" t="s">
        <v>20</v>
      </c>
      <c r="C27" s="24">
        <f>57386.24+C32</f>
        <v>70959.04</v>
      </c>
      <c r="D27" s="24">
        <v>0</v>
      </c>
      <c r="E27" s="25">
        <f>57386.24+13572.8</f>
        <v>70959.04</v>
      </c>
    </row>
    <row r="28" spans="1:5" ht="16.5" customHeight="1">
      <c r="A28" s="21" t="s">
        <v>6</v>
      </c>
      <c r="B28" s="9" t="s">
        <v>7</v>
      </c>
      <c r="C28" s="26">
        <f>28586.24+C32</f>
        <v>42159.04</v>
      </c>
      <c r="D28" s="26">
        <v>0</v>
      </c>
      <c r="E28" s="27">
        <f>28586.24+13572.8</f>
        <v>42159.04</v>
      </c>
    </row>
    <row r="29" spans="1:5" ht="16.5" customHeight="1">
      <c r="A29" s="21" t="s">
        <v>21</v>
      </c>
      <c r="B29" s="9" t="s">
        <v>22</v>
      </c>
      <c r="C29" s="26">
        <f>10742.24+C32</f>
        <v>24315.04</v>
      </c>
      <c r="D29" s="26">
        <v>0</v>
      </c>
      <c r="E29" s="27">
        <f>10742.24+13572.8</f>
        <v>24315.04</v>
      </c>
    </row>
    <row r="30" spans="1:5" ht="31.5">
      <c r="A30" s="21" t="s">
        <v>21</v>
      </c>
      <c r="B30" s="9" t="s">
        <v>23</v>
      </c>
      <c r="C30" s="26">
        <v>6575.14</v>
      </c>
      <c r="D30" s="26">
        <v>0</v>
      </c>
      <c r="E30" s="27">
        <v>6575.14</v>
      </c>
    </row>
    <row r="31" spans="1:5" ht="47.25">
      <c r="A31" s="21" t="s">
        <v>21</v>
      </c>
      <c r="B31" s="9" t="s">
        <v>24</v>
      </c>
      <c r="C31" s="26">
        <v>4167.1</v>
      </c>
      <c r="D31" s="26">
        <v>0</v>
      </c>
      <c r="E31" s="27">
        <v>4167.1</v>
      </c>
    </row>
    <row r="32" spans="1:5" ht="31.5">
      <c r="A32" s="8" t="s">
        <v>21</v>
      </c>
      <c r="B32" s="9" t="s">
        <v>36</v>
      </c>
      <c r="C32" s="27">
        <f>C33+C34+C35</f>
        <v>13572.8</v>
      </c>
      <c r="D32" s="26"/>
      <c r="E32" s="27">
        <f>E33+E34+E35</f>
        <v>13572.8</v>
      </c>
    </row>
    <row r="33" spans="1:5" ht="63">
      <c r="A33" s="8" t="s">
        <v>21</v>
      </c>
      <c r="B33" s="30" t="s">
        <v>37</v>
      </c>
      <c r="C33" s="27">
        <v>2361.13</v>
      </c>
      <c r="D33" s="26"/>
      <c r="E33" s="27">
        <v>2361.13</v>
      </c>
    </row>
    <row r="34" spans="1:5" ht="31.5">
      <c r="A34" s="8" t="s">
        <v>21</v>
      </c>
      <c r="B34" s="30" t="s">
        <v>38</v>
      </c>
      <c r="C34" s="27">
        <v>7513.67</v>
      </c>
      <c r="D34" s="26"/>
      <c r="E34" s="27">
        <v>7513.67</v>
      </c>
    </row>
    <row r="35" spans="1:5" ht="16.5" customHeight="1">
      <c r="A35" s="8" t="s">
        <v>21</v>
      </c>
      <c r="B35" s="30" t="s">
        <v>39</v>
      </c>
      <c r="C35" s="27">
        <v>3698</v>
      </c>
      <c r="D35" s="26"/>
      <c r="E35" s="27">
        <v>3698</v>
      </c>
    </row>
    <row r="36" spans="1:5" ht="16.5" customHeight="1">
      <c r="A36" s="21" t="s">
        <v>25</v>
      </c>
      <c r="B36" s="9" t="s">
        <v>26</v>
      </c>
      <c r="C36" s="26">
        <v>17844</v>
      </c>
      <c r="D36" s="26">
        <v>0</v>
      </c>
      <c r="E36" s="27">
        <v>17844</v>
      </c>
    </row>
    <row r="37" spans="1:5" ht="16.5" customHeight="1">
      <c r="A37" s="21" t="s">
        <v>25</v>
      </c>
      <c r="B37" s="9" t="s">
        <v>27</v>
      </c>
      <c r="C37" s="26">
        <v>17844</v>
      </c>
      <c r="D37" s="26">
        <v>0</v>
      </c>
      <c r="E37" s="27">
        <v>17844</v>
      </c>
    </row>
    <row r="38" spans="1:5" ht="16.5" customHeight="1">
      <c r="A38" s="21" t="s">
        <v>28</v>
      </c>
      <c r="B38" s="9" t="s">
        <v>29</v>
      </c>
      <c r="C38" s="26">
        <v>28800</v>
      </c>
      <c r="D38" s="26">
        <v>0</v>
      </c>
      <c r="E38" s="27">
        <v>28800</v>
      </c>
    </row>
    <row r="39" spans="1:5" ht="31.5">
      <c r="A39" s="21" t="s">
        <v>30</v>
      </c>
      <c r="B39" s="9" t="s">
        <v>31</v>
      </c>
      <c r="C39" s="26">
        <v>28800</v>
      </c>
      <c r="D39" s="26">
        <v>0</v>
      </c>
      <c r="E39" s="27">
        <v>28800</v>
      </c>
    </row>
    <row r="40" spans="1:5" ht="31.5">
      <c r="A40" s="21" t="s">
        <v>30</v>
      </c>
      <c r="B40" s="9" t="s">
        <v>55</v>
      </c>
      <c r="C40" s="26">
        <v>9800</v>
      </c>
      <c r="D40" s="26">
        <v>0</v>
      </c>
      <c r="E40" s="27">
        <v>9800</v>
      </c>
    </row>
    <row r="41" spans="1:5" ht="31.5">
      <c r="A41" s="21" t="s">
        <v>30</v>
      </c>
      <c r="B41" s="9" t="s">
        <v>56</v>
      </c>
      <c r="C41" s="26">
        <v>19000</v>
      </c>
      <c r="D41" s="26">
        <v>0</v>
      </c>
      <c r="E41" s="27">
        <v>19000</v>
      </c>
    </row>
    <row r="42" spans="1:5" ht="63">
      <c r="A42" s="23" t="s">
        <v>42</v>
      </c>
      <c r="B42" s="11" t="s">
        <v>47</v>
      </c>
      <c r="C42" s="24">
        <v>0</v>
      </c>
      <c r="D42" s="24">
        <v>30000</v>
      </c>
      <c r="E42" s="25">
        <v>30000</v>
      </c>
    </row>
    <row r="43" spans="1:5" ht="15.75">
      <c r="A43" s="21" t="s">
        <v>28</v>
      </c>
      <c r="B43" s="9" t="s">
        <v>29</v>
      </c>
      <c r="C43" s="26">
        <v>0</v>
      </c>
      <c r="D43" s="26">
        <v>30000</v>
      </c>
      <c r="E43" s="27">
        <v>30000</v>
      </c>
    </row>
    <row r="44" spans="1:5" ht="31.5">
      <c r="A44" s="21" t="s">
        <v>30</v>
      </c>
      <c r="B44" s="9" t="s">
        <v>31</v>
      </c>
      <c r="C44" s="26">
        <v>0</v>
      </c>
      <c r="D44" s="26">
        <v>30000</v>
      </c>
      <c r="E44" s="27">
        <v>30000</v>
      </c>
    </row>
    <row r="45" spans="1:5" ht="31.5">
      <c r="A45" s="21" t="s">
        <v>30</v>
      </c>
      <c r="B45" s="9" t="s">
        <v>57</v>
      </c>
      <c r="C45" s="26">
        <v>0</v>
      </c>
      <c r="D45" s="26">
        <v>30000</v>
      </c>
      <c r="E45" s="27">
        <v>30000</v>
      </c>
    </row>
    <row r="46" spans="1:5" ht="15.75">
      <c r="A46" s="23"/>
      <c r="B46" s="11" t="s">
        <v>32</v>
      </c>
      <c r="C46" s="24">
        <f>377200.24+C32</f>
        <v>390773.04</v>
      </c>
      <c r="D46" s="24">
        <f>D42+D10</f>
        <v>107265</v>
      </c>
      <c r="E46" s="31" t="s">
        <v>58</v>
      </c>
    </row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pans="1:4" s="28" customFormat="1" ht="12.75">
      <c r="A76" s="28" t="s">
        <v>0</v>
      </c>
      <c r="B76" s="10"/>
      <c r="C76" s="10"/>
      <c r="D76" s="10"/>
    </row>
    <row r="77" s="28" customFormat="1" ht="12.75"/>
    <row r="78" s="28" customFormat="1" ht="12.75"/>
    <row r="79" s="28" customFormat="1" ht="12.75"/>
    <row r="85" ht="282" customHeight="1"/>
    <row r="86" ht="15.75">
      <c r="A86" s="5" t="s">
        <v>43</v>
      </c>
    </row>
    <row r="87" ht="15.75">
      <c r="A87" s="4" t="s">
        <v>44</v>
      </c>
    </row>
  </sheetData>
  <sheetProtection/>
  <mergeCells count="4">
    <mergeCell ref="D1:E1"/>
    <mergeCell ref="D2:E2"/>
    <mergeCell ref="D3:E3"/>
    <mergeCell ref="A5:E5"/>
  </mergeCells>
  <printOptions/>
  <pageMargins left="0.984251968503937" right="0.3937007874015748" top="0.5905511811023623" bottom="0.5905511811023623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2009-01-23T09:02:05Z</cp:lastPrinted>
  <dcterms:created xsi:type="dcterms:W3CDTF">2005-12-28T19:43:42Z</dcterms:created>
  <dcterms:modified xsi:type="dcterms:W3CDTF">2009-01-29T11:37:11Z</dcterms:modified>
  <cp:category/>
  <cp:version/>
  <cp:contentType/>
  <cp:contentStatus/>
</cp:coreProperties>
</file>