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75" windowWidth="11325" windowHeight="9690" activeTab="0"/>
  </bookViews>
  <sheets>
    <sheet name="Отчет" sheetId="1" r:id="rId1"/>
  </sheets>
  <definedNames>
    <definedName name="_xlnm.Print_Titles" localSheetId="0">'Отчет'!$18:$18</definedName>
    <definedName name="_xlnm.Print_Area" localSheetId="0">'Отчет'!$A$1:$G$97</definedName>
  </definedNames>
  <calcPr fullCalcOnLoad="1"/>
</workbook>
</file>

<file path=xl/sharedStrings.xml><?xml version="1.0" encoding="utf-8"?>
<sst xmlns="http://schemas.openxmlformats.org/spreadsheetml/2006/main" count="111" uniqueCount="58">
  <si>
    <t xml:space="preserve"> </t>
  </si>
  <si>
    <t>(плюс, минус)</t>
  </si>
  <si>
    <t>Утв.план 1кв</t>
  </si>
  <si>
    <t>Уточн.план 1 кв</t>
  </si>
  <si>
    <t>Утв.план 2 кв</t>
  </si>
  <si>
    <t>Уточн.план 2 кв</t>
  </si>
  <si>
    <t>Утв.план 3 кв</t>
  </si>
  <si>
    <t>Уточн.план 3 кв</t>
  </si>
  <si>
    <t>Утв.план 4 кв</t>
  </si>
  <si>
    <t>Уточн.план 4 кв</t>
  </si>
  <si>
    <t xml:space="preserve">  </t>
  </si>
  <si>
    <t>Получатели бюджетных средств</t>
  </si>
  <si>
    <t>к Решению Думы ЗАТО Северск</t>
  </si>
  <si>
    <t>(тыс.руб.)</t>
  </si>
  <si>
    <t>АДМ</t>
  </si>
  <si>
    <t>Первоначальный план 2009 г.</t>
  </si>
  <si>
    <t>Капитальный ремонт за счет средств местного бюджета, в том числе:</t>
  </si>
  <si>
    <t>0700</t>
  </si>
  <si>
    <t>Образование</t>
  </si>
  <si>
    <t>953</t>
  </si>
  <si>
    <t>0701</t>
  </si>
  <si>
    <t>0702</t>
  </si>
  <si>
    <t>0709</t>
  </si>
  <si>
    <t>0800</t>
  </si>
  <si>
    <t>Культура, кинематография и средства массовой информации</t>
  </si>
  <si>
    <t>0801</t>
  </si>
  <si>
    <t>УКС Администрации ЗАТО Северск  - капитальный ремонт учреждений культуры</t>
  </si>
  <si>
    <t>УКС Администрации ЗАТО Северск</t>
  </si>
  <si>
    <t xml:space="preserve"> - капитальный ремонт общеобразовательных учреждений (школы)</t>
  </si>
  <si>
    <t>0806</t>
  </si>
  <si>
    <t xml:space="preserve"> - капитальный ремонт дошкольных образовательных учреждений</t>
  </si>
  <si>
    <t>Раздел, подраздел</t>
  </si>
  <si>
    <t>1</t>
  </si>
  <si>
    <t>ВСЕГО</t>
  </si>
  <si>
    <t>Капитальный ремонт за счет межбюджетных трансфертов из федерального бюджета на развитие и поддержку социальной и инженерной инфраструктуры, в том числе:</t>
  </si>
  <si>
    <t>Капитальный ремонт  за счет остатка субсидии федерального бюджета прошлых лет на развитие и поддержку социальной и инженерной инфраструктуры, в том числе:</t>
  </si>
  <si>
    <t>I</t>
  </si>
  <si>
    <t>II</t>
  </si>
  <si>
    <t>III</t>
  </si>
  <si>
    <t>IV</t>
  </si>
  <si>
    <t>Капитальный ремонт за счет остатка субсидии бюджета Томской области на ремонт муниципальных объектов социальной сферы, закрепленных на праве оперативного управления за муниципальными учреждениями культуры, здравооохранения, образования, в том числе:</t>
  </si>
  <si>
    <t>- целевая программа "Укрепление и развитие материально-технической базы детских оздоровительных учреждений на 2007-2010 годы"</t>
  </si>
  <si>
    <t xml:space="preserve">  - капитальный ремонт общеобразовательных учреждений (школы)</t>
  </si>
  <si>
    <t>V</t>
  </si>
  <si>
    <t xml:space="preserve">УКС Администрации ЗАТО Северск </t>
  </si>
  <si>
    <t xml:space="preserve">  - капитальный ремонт дошкольных образовательных учреждений </t>
  </si>
  <si>
    <t>Капитальный ремонт за счет средств Фонда непредвиденных расходов Администрации ЗАТО Северск, в том числе:</t>
  </si>
  <si>
    <t xml:space="preserve"> - Комплексный план мероприятий по подготовке к празднованию 60-летия г.Северска на 2007-2009 годы (спортивный комплекс "Дельфин")</t>
  </si>
  <si>
    <t>77 39 25</t>
  </si>
  <si>
    <t>Курапова Ольга Николаевна</t>
  </si>
  <si>
    <r>
      <t xml:space="preserve">от </t>
    </r>
    <r>
      <rPr>
        <u val="single"/>
        <sz val="12"/>
        <rFont val="Times New Roman"/>
        <family val="1"/>
      </rPr>
      <t xml:space="preserve">25.12.2008 </t>
    </r>
    <r>
      <rPr>
        <sz val="12"/>
        <rFont val="Times New Roman"/>
        <family val="1"/>
      </rPr>
      <t>№</t>
    </r>
    <r>
      <rPr>
        <u val="single"/>
        <sz val="12"/>
        <rFont val="Times New Roman"/>
        <family val="1"/>
      </rPr>
      <t xml:space="preserve"> 67/7</t>
    </r>
  </si>
  <si>
    <t>Утв.
Думой
ЗАТО Северск, 
2009 г.</t>
  </si>
  <si>
    <t>Уточн.
Думой
 ЗАТО Северск, 
2009 г.</t>
  </si>
  <si>
    <t xml:space="preserve">ПЛАН </t>
  </si>
  <si>
    <t>«Приложение 12</t>
  </si>
  <si>
    <t>финансирования капитального ремонта объектов бюджетной сферы 
 ЗАТО Северск на 2009 год</t>
  </si>
  <si>
    <r>
      <t>136 020,96</t>
    </r>
    <r>
      <rPr>
        <b/>
        <sz val="12"/>
        <rFont val="Arial"/>
        <family val="2"/>
      </rPr>
      <t>»</t>
    </r>
    <r>
      <rPr>
        <b/>
        <sz val="12"/>
        <rFont val="Times New Roman"/>
        <family val="1"/>
      </rPr>
      <t>;</t>
    </r>
  </si>
  <si>
    <t xml:space="preserve"> - капитальный ремонт общеобразовательных учреждений (школы) 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</si>
</sst>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#,##0.00_р_."/>
    <numFmt numFmtId="167" formatCode="000000"/>
    <numFmt numFmtId="168" formatCode="&quot;$&quot;#,##0_);\(&quot;$&quot;#,##0\)"/>
    <numFmt numFmtId="169" formatCode="&quot;$&quot;#,##0_);[Red]\(&quot;$&quot;#,##0\)"/>
    <numFmt numFmtId="170" formatCode="&quot;$&quot;#,##0.00_);\(&quot;$&quot;#,##0.00\)"/>
    <numFmt numFmtId="171" formatCode="&quot;$&quot;#,##0.00_);[Red]\(&quot;$&quot;#,##0.00\)"/>
    <numFmt numFmtId="172" formatCode="_(&quot;$&quot;* #,##0_);_(&quot;$&quot;* \(#,##0\);_(&quot;$&quot;* &quot;-&quot;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* #,##0.00_);_(* \(#,##0.00\);_(* &quot;-&quot;??_);_(@_)"/>
    <numFmt numFmtId="176" formatCode="m/d"/>
    <numFmt numFmtId="177" formatCode="&quot;$&quot;#,##0.00"/>
    <numFmt numFmtId="178" formatCode="m/d/yyyy;@"/>
    <numFmt numFmtId="179" formatCode="[$-409]dddd\,\ mmmm\ dd\,\ yyyy"/>
  </numFmts>
  <fonts count="24">
    <font>
      <sz val="10"/>
      <name val="Arial"/>
      <family val="0"/>
    </font>
    <font>
      <sz val="8"/>
      <name val="Arial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u val="single"/>
      <sz val="12"/>
      <name val="Times New Roman"/>
      <family val="1"/>
    </font>
    <font>
      <b/>
      <sz val="18"/>
      <color indexed="56"/>
      <name val="Cambria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Arial Cyr"/>
      <family val="2"/>
    </font>
    <font>
      <sz val="12"/>
      <color indexed="27"/>
      <name val="Arial Cyr"/>
      <family val="2"/>
    </font>
    <font>
      <sz val="12"/>
      <color indexed="62"/>
      <name val="Arial Cyr"/>
      <family val="2"/>
    </font>
    <font>
      <b/>
      <sz val="12"/>
      <color indexed="63"/>
      <name val="Arial Cyr"/>
      <family val="2"/>
    </font>
    <font>
      <b/>
      <sz val="12"/>
      <color indexed="52"/>
      <name val="Arial Cyr"/>
      <family val="2"/>
    </font>
    <font>
      <b/>
      <sz val="12"/>
      <color indexed="8"/>
      <name val="Arial Cyr"/>
      <family val="2"/>
    </font>
    <font>
      <b/>
      <sz val="12"/>
      <color indexed="27"/>
      <name val="Arial Cyr"/>
      <family val="2"/>
    </font>
    <font>
      <sz val="12"/>
      <color indexed="60"/>
      <name val="Arial Cyr"/>
      <family val="2"/>
    </font>
    <font>
      <sz val="12"/>
      <color indexed="20"/>
      <name val="Arial Cyr"/>
      <family val="2"/>
    </font>
    <font>
      <i/>
      <sz val="12"/>
      <color indexed="23"/>
      <name val="Arial Cyr"/>
      <family val="2"/>
    </font>
    <font>
      <sz val="12"/>
      <color indexed="52"/>
      <name val="Arial Cyr"/>
      <family val="2"/>
    </font>
    <font>
      <sz val="12"/>
      <color indexed="10"/>
      <name val="Arial Cyr"/>
      <family val="2"/>
    </font>
    <font>
      <sz val="12"/>
      <color indexed="17"/>
      <name val="Arial Cyr"/>
      <family val="2"/>
    </font>
    <font>
      <sz val="10"/>
      <name val="Times New Roman"/>
      <family val="1"/>
    </font>
    <font>
      <b/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0" fillId="16" borderId="0" applyNumberFormat="0" applyBorder="0" applyAlignment="0" applyProtection="0"/>
    <xf numFmtId="0" fontId="10" fillId="17" borderId="0" applyNumberFormat="0" applyBorder="0" applyAlignment="0" applyProtection="0"/>
    <xf numFmtId="0" fontId="10" fillId="18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9" borderId="0" applyNumberFormat="0" applyBorder="0" applyAlignment="0" applyProtection="0"/>
    <xf numFmtId="0" fontId="11" fillId="7" borderId="1" applyNumberFormat="0" applyAlignment="0" applyProtection="0"/>
    <xf numFmtId="0" fontId="12" fillId="20" borderId="2" applyNumberFormat="0" applyAlignment="0" applyProtection="0"/>
    <xf numFmtId="0" fontId="13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6" fillId="0" borderId="0" applyNumberFormat="0" applyFill="0" applyBorder="0" applyAlignment="0" applyProtection="0"/>
    <xf numFmtId="0" fontId="16" fillId="22" borderId="0" applyNumberFormat="0" applyBorder="0" applyAlignment="0" applyProtection="0"/>
    <xf numFmtId="0" fontId="0" fillId="0" borderId="0" applyNumberFormat="0" applyFont="0" applyFill="0" applyBorder="0" applyAlignment="0" applyProtection="0"/>
    <xf numFmtId="0" fontId="1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40">
    <xf numFmtId="0" fontId="0" fillId="0" borderId="0" xfId="0" applyAlignment="1">
      <alignment/>
    </xf>
    <xf numFmtId="49" fontId="7" fillId="0" borderId="10" xfId="0" applyNumberFormat="1" applyFont="1" applyFill="1" applyBorder="1" applyAlignment="1">
      <alignment horizontal="center" vertical="center"/>
    </xf>
    <xf numFmtId="49" fontId="8" fillId="0" borderId="10" xfId="0" applyNumberFormat="1" applyFont="1" applyFill="1" applyBorder="1" applyAlignment="1">
      <alignment horizontal="center" vertical="center"/>
    </xf>
    <xf numFmtId="49" fontId="7" fillId="0" borderId="10" xfId="0" applyNumberFormat="1" applyFont="1" applyFill="1" applyBorder="1" applyAlignment="1">
      <alignment horizontal="left" vertical="center" wrapText="1"/>
    </xf>
    <xf numFmtId="49" fontId="8" fillId="0" borderId="10" xfId="0" applyNumberFormat="1" applyFont="1" applyFill="1" applyBorder="1" applyAlignment="1">
      <alignment horizontal="left" vertical="center" wrapText="1"/>
    </xf>
    <xf numFmtId="49" fontId="8" fillId="0" borderId="0" xfId="0" applyNumberFormat="1" applyFont="1" applyFill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/>
    </xf>
    <xf numFmtId="166" fontId="7" fillId="0" borderId="0" xfId="0" applyNumberFormat="1" applyFont="1" applyFill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0" xfId="0" applyFont="1" applyFill="1" applyBorder="1" applyAlignment="1">
      <alignment horizontal="center" vertical="center" wrapText="1"/>
    </xf>
    <xf numFmtId="4" fontId="8" fillId="0" borderId="10" xfId="0" applyNumberFormat="1" applyFont="1" applyFill="1" applyBorder="1" applyAlignment="1">
      <alignment horizontal="center" vertical="center" wrapText="1"/>
    </xf>
    <xf numFmtId="4" fontId="8" fillId="0" borderId="0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 vertical="center"/>
    </xf>
    <xf numFmtId="49" fontId="8" fillId="0" borderId="11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49" fontId="8" fillId="0" borderId="0" xfId="0" applyNumberFormat="1" applyFont="1" applyFill="1" applyAlignment="1">
      <alignment horizontal="left" vertical="center" wrapText="1"/>
    </xf>
    <xf numFmtId="166" fontId="8" fillId="0" borderId="0" xfId="0" applyNumberFormat="1" applyFont="1" applyFill="1" applyAlignment="1">
      <alignment vertical="center"/>
    </xf>
    <xf numFmtId="0" fontId="8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166" fontId="8" fillId="0" borderId="0" xfId="0" applyNumberFormat="1" applyFont="1" applyFill="1" applyAlignment="1">
      <alignment horizontal="right" vertical="center"/>
    </xf>
    <xf numFmtId="0" fontId="8" fillId="0" borderId="0" xfId="0" applyFont="1" applyFill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4" fontId="7" fillId="0" borderId="10" xfId="0" applyNumberFormat="1" applyFont="1" applyFill="1" applyBorder="1" applyAlignment="1">
      <alignment vertical="center"/>
    </xf>
    <xf numFmtId="4" fontId="8" fillId="0" borderId="10" xfId="0" applyNumberFormat="1" applyFont="1" applyFill="1" applyBorder="1" applyAlignment="1">
      <alignment vertical="center"/>
    </xf>
    <xf numFmtId="166" fontId="8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vertical="center"/>
    </xf>
    <xf numFmtId="166" fontId="7" fillId="0" borderId="10" xfId="0" applyNumberFormat="1" applyFont="1" applyFill="1" applyBorder="1" applyAlignment="1">
      <alignment horizontal="right" vertical="center"/>
    </xf>
    <xf numFmtId="0" fontId="22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166" fontId="8" fillId="0" borderId="0" xfId="0" applyNumberFormat="1" applyFont="1" applyFill="1" applyAlignment="1">
      <alignment horizontal="left" vertical="center" indent="5"/>
    </xf>
    <xf numFmtId="0" fontId="8" fillId="0" borderId="0" xfId="0" applyFont="1" applyFill="1" applyAlignment="1">
      <alignment horizontal="left" vertical="center" indent="5"/>
    </xf>
    <xf numFmtId="165" fontId="8" fillId="0" borderId="0" xfId="52" applyNumberFormat="1" applyFont="1" applyFill="1" applyBorder="1" applyAlignment="1" applyProtection="1">
      <alignment horizontal="left" vertical="center" indent="5"/>
      <protection/>
    </xf>
    <xf numFmtId="4" fontId="7" fillId="0" borderId="10" xfId="0" applyNumberFormat="1" applyFont="1" applyFill="1" applyBorder="1" applyAlignment="1">
      <alignment horizontal="right" vertical="center"/>
    </xf>
    <xf numFmtId="0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49" fontId="7" fillId="0" borderId="0" xfId="0" applyNumberFormat="1" applyFont="1" applyFill="1" applyAlignment="1">
      <alignment horizontal="center" vertical="center" wrapText="1"/>
    </xf>
    <xf numFmtId="0" fontId="22" fillId="0" borderId="0" xfId="0" applyFont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proekt_2005_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97"/>
  <sheetViews>
    <sheetView showZeros="0" tabSelected="1" view="pageBreakPreview" zoomScaleNormal="75" zoomScaleSheetLayoutView="100" zoomScalePageLayoutView="0" workbookViewId="0" topLeftCell="B1">
      <selection activeCell="E96" sqref="E96"/>
    </sheetView>
  </sheetViews>
  <sheetFormatPr defaultColWidth="8.8515625" defaultRowHeight="12.75"/>
  <cols>
    <col min="1" max="1" width="8.140625" style="5" hidden="1" customWidth="1"/>
    <col min="2" max="2" width="7.421875" style="5" customWidth="1"/>
    <col min="3" max="3" width="64.140625" style="17" customWidth="1"/>
    <col min="4" max="4" width="0.5625" style="18" hidden="1" customWidth="1"/>
    <col min="5" max="5" width="15.00390625" style="18" customWidth="1"/>
    <col min="6" max="6" width="13.28125" style="18" customWidth="1"/>
    <col min="7" max="7" width="15.57421875" style="18" customWidth="1"/>
    <col min="8" max="9" width="17.7109375" style="18" hidden="1" customWidth="1"/>
    <col min="10" max="19" width="17.7109375" style="19" hidden="1" customWidth="1"/>
    <col min="20" max="16384" width="8.8515625" style="19" customWidth="1"/>
  </cols>
  <sheetData>
    <row r="1" spans="2:18" ht="15.75">
      <c r="B1" s="6"/>
      <c r="E1" s="31" t="s">
        <v>54</v>
      </c>
      <c r="F1" s="19"/>
      <c r="R1" s="20"/>
    </row>
    <row r="2" spans="1:6" ht="15.75">
      <c r="A2" s="6"/>
      <c r="E2" s="32" t="s">
        <v>12</v>
      </c>
      <c r="F2" s="19"/>
    </row>
    <row r="3" spans="2:6" ht="15.75">
      <c r="B3" s="5" t="s">
        <v>10</v>
      </c>
      <c r="E3" s="33" t="s">
        <v>50</v>
      </c>
      <c r="F3" s="19"/>
    </row>
    <row r="4" spans="1:11" ht="14.25" customHeight="1">
      <c r="A4" s="5" t="s">
        <v>0</v>
      </c>
      <c r="B4" s="5" t="s">
        <v>10</v>
      </c>
      <c r="C4" s="35" t="s">
        <v>53</v>
      </c>
      <c r="D4" s="36"/>
      <c r="E4" s="36"/>
      <c r="F4" s="36"/>
      <c r="G4" s="37"/>
      <c r="H4" s="7"/>
      <c r="I4" s="7"/>
      <c r="J4" s="7"/>
      <c r="K4" s="7"/>
    </row>
    <row r="5" spans="1:7" ht="35.25" customHeight="1">
      <c r="A5" s="5" t="s">
        <v>0</v>
      </c>
      <c r="B5" s="5" t="s">
        <v>10</v>
      </c>
      <c r="C5" s="38" t="s">
        <v>55</v>
      </c>
      <c r="D5" s="39"/>
      <c r="E5" s="39"/>
      <c r="F5" s="39"/>
      <c r="G5" s="39"/>
    </row>
    <row r="6" spans="1:2" ht="15.75" hidden="1">
      <c r="A6" s="5" t="s">
        <v>0</v>
      </c>
      <c r="B6" s="5" t="s">
        <v>10</v>
      </c>
    </row>
    <row r="7" ht="15.75" hidden="1">
      <c r="A7" s="5" t="s">
        <v>0</v>
      </c>
    </row>
    <row r="8" ht="15.75" hidden="1">
      <c r="A8" s="5" t="s">
        <v>0</v>
      </c>
    </row>
    <row r="9" ht="16.5" customHeight="1" hidden="1">
      <c r="A9" s="5" t="s">
        <v>0</v>
      </c>
    </row>
    <row r="10" ht="15.75" hidden="1"/>
    <row r="11" ht="15.75" hidden="1"/>
    <row r="12" ht="15.75" hidden="1"/>
    <row r="13" ht="15.75" hidden="1"/>
    <row r="14" ht="15.75" hidden="1"/>
    <row r="15" ht="15.75" hidden="1"/>
    <row r="16" spans="7:19" ht="15.75">
      <c r="G16" s="21" t="s">
        <v>13</v>
      </c>
      <c r="P16" s="19" t="s">
        <v>13</v>
      </c>
      <c r="S16" s="22"/>
    </row>
    <row r="17" spans="1:19" s="23" customFormat="1" ht="80.25" customHeight="1">
      <c r="A17" s="8" t="s">
        <v>14</v>
      </c>
      <c r="B17" s="9" t="s">
        <v>31</v>
      </c>
      <c r="C17" s="10" t="s">
        <v>11</v>
      </c>
      <c r="D17" s="11" t="s">
        <v>15</v>
      </c>
      <c r="E17" s="11" t="s">
        <v>51</v>
      </c>
      <c r="F17" s="11" t="s">
        <v>1</v>
      </c>
      <c r="G17" s="11" t="s">
        <v>52</v>
      </c>
      <c r="H17" s="12" t="s">
        <v>2</v>
      </c>
      <c r="I17" s="12" t="s">
        <v>1</v>
      </c>
      <c r="J17" s="12" t="s">
        <v>3</v>
      </c>
      <c r="K17" s="12" t="s">
        <v>4</v>
      </c>
      <c r="L17" s="12" t="s">
        <v>1</v>
      </c>
      <c r="M17" s="12" t="s">
        <v>5</v>
      </c>
      <c r="N17" s="12" t="s">
        <v>6</v>
      </c>
      <c r="O17" s="12" t="s">
        <v>1</v>
      </c>
      <c r="P17" s="12" t="s">
        <v>7</v>
      </c>
      <c r="Q17" s="12" t="s">
        <v>8</v>
      </c>
      <c r="R17" s="12" t="s">
        <v>1</v>
      </c>
      <c r="S17" s="12" t="s">
        <v>9</v>
      </c>
    </row>
    <row r="18" spans="1:19" s="16" customFormat="1" ht="17.25" customHeight="1">
      <c r="A18" s="13">
        <v>1</v>
      </c>
      <c r="B18" s="14" t="s">
        <v>32</v>
      </c>
      <c r="C18" s="15">
        <v>2</v>
      </c>
      <c r="D18" s="13">
        <v>4</v>
      </c>
      <c r="E18" s="13">
        <v>3</v>
      </c>
      <c r="F18" s="13">
        <v>4</v>
      </c>
      <c r="G18" s="13">
        <v>5</v>
      </c>
      <c r="H18" s="16">
        <v>8</v>
      </c>
      <c r="I18" s="16">
        <v>9</v>
      </c>
      <c r="J18" s="16">
        <v>10</v>
      </c>
      <c r="K18" s="16">
        <v>11</v>
      </c>
      <c r="L18" s="16">
        <v>12</v>
      </c>
      <c r="M18" s="16">
        <v>13</v>
      </c>
      <c r="N18" s="16">
        <v>14</v>
      </c>
      <c r="O18" s="16">
        <v>15</v>
      </c>
      <c r="P18" s="16">
        <v>16</v>
      </c>
      <c r="Q18" s="16">
        <v>17</v>
      </c>
      <c r="R18" s="16">
        <v>18</v>
      </c>
      <c r="S18" s="16">
        <v>19</v>
      </c>
    </row>
    <row r="19" spans="1:19" s="20" customFormat="1" ht="31.5">
      <c r="A19" s="1"/>
      <c r="B19" s="1" t="s">
        <v>36</v>
      </c>
      <c r="C19" s="3" t="s">
        <v>16</v>
      </c>
      <c r="D19" s="24">
        <v>0</v>
      </c>
      <c r="E19" s="24">
        <f>SUM(E20+E25)</f>
        <v>12435.16</v>
      </c>
      <c r="F19" s="24">
        <f>SUM(F20+F25)</f>
        <v>374.71000000000004</v>
      </c>
      <c r="G19" s="24">
        <f>SUM(G20+G25)</f>
        <v>12809.87</v>
      </c>
      <c r="H19" s="24">
        <v>5814.57</v>
      </c>
      <c r="I19" s="24">
        <v>7902.22</v>
      </c>
      <c r="J19" s="24">
        <v>13716.79</v>
      </c>
      <c r="K19" s="24">
        <v>0</v>
      </c>
      <c r="L19" s="24">
        <v>0</v>
      </c>
      <c r="M19" s="24">
        <v>0</v>
      </c>
      <c r="N19" s="24">
        <v>0</v>
      </c>
      <c r="O19" s="24">
        <v>0</v>
      </c>
      <c r="P19" s="24">
        <v>0</v>
      </c>
      <c r="Q19" s="24">
        <v>0</v>
      </c>
      <c r="R19" s="24">
        <v>0</v>
      </c>
      <c r="S19" s="24">
        <v>0</v>
      </c>
    </row>
    <row r="20" spans="1:19" s="20" customFormat="1" ht="18" customHeight="1">
      <c r="A20" s="1"/>
      <c r="B20" s="1" t="s">
        <v>17</v>
      </c>
      <c r="C20" s="3" t="s">
        <v>18</v>
      </c>
      <c r="D20" s="24">
        <v>0</v>
      </c>
      <c r="E20" s="24">
        <f>SUM(E21)</f>
        <v>7156.85</v>
      </c>
      <c r="F20" s="24">
        <f>SUM(F21)</f>
        <v>-67.47</v>
      </c>
      <c r="G20" s="24">
        <f>SUM(G21)</f>
        <v>7089.38</v>
      </c>
      <c r="H20" s="24">
        <v>2806.57</v>
      </c>
      <c r="I20" s="24">
        <v>4731.28</v>
      </c>
      <c r="J20" s="24">
        <v>7537.85</v>
      </c>
      <c r="K20" s="24">
        <v>0</v>
      </c>
      <c r="L20" s="24">
        <v>0</v>
      </c>
      <c r="M20" s="24">
        <v>0</v>
      </c>
      <c r="N20" s="24">
        <v>0</v>
      </c>
      <c r="O20" s="24">
        <v>0</v>
      </c>
      <c r="P20" s="24">
        <v>0</v>
      </c>
      <c r="Q20" s="24">
        <v>0</v>
      </c>
      <c r="R20" s="24">
        <v>0</v>
      </c>
      <c r="S20" s="24">
        <v>0</v>
      </c>
    </row>
    <row r="21" spans="1:19" s="20" customFormat="1" ht="18" customHeight="1">
      <c r="A21" s="1"/>
      <c r="B21" s="1"/>
      <c r="C21" s="3" t="s">
        <v>27</v>
      </c>
      <c r="D21" s="24"/>
      <c r="E21" s="24">
        <f>SUM(E22:E24)</f>
        <v>7156.85</v>
      </c>
      <c r="F21" s="24">
        <f>SUM(F22:F24)</f>
        <v>-67.47</v>
      </c>
      <c r="G21" s="24">
        <f>SUM(G22:G24)</f>
        <v>7089.38</v>
      </c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</row>
    <row r="22" spans="1:19" ht="30.75" customHeight="1">
      <c r="A22" s="2"/>
      <c r="B22" s="2" t="s">
        <v>20</v>
      </c>
      <c r="C22" s="4" t="s">
        <v>45</v>
      </c>
      <c r="D22" s="25"/>
      <c r="E22" s="25">
        <v>1722.23</v>
      </c>
      <c r="F22" s="25">
        <v>-67.47</v>
      </c>
      <c r="G22" s="25">
        <f>SUM(E22:F22)</f>
        <v>1654.76</v>
      </c>
      <c r="H22" s="25"/>
      <c r="I22" s="25"/>
      <c r="J22" s="25"/>
      <c r="K22" s="25"/>
      <c r="L22" s="25"/>
      <c r="M22" s="25"/>
      <c r="N22" s="25"/>
      <c r="O22" s="25"/>
      <c r="P22" s="25"/>
      <c r="Q22" s="25"/>
      <c r="R22" s="25"/>
      <c r="S22" s="25"/>
    </row>
    <row r="23" spans="1:19" ht="30.75" customHeight="1">
      <c r="A23" s="2"/>
      <c r="B23" s="2" t="s">
        <v>21</v>
      </c>
      <c r="C23" s="4" t="s">
        <v>42</v>
      </c>
      <c r="D23" s="25">
        <v>0</v>
      </c>
      <c r="E23" s="25">
        <v>5124.62</v>
      </c>
      <c r="F23" s="25"/>
      <c r="G23" s="25">
        <v>5124.62</v>
      </c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</row>
    <row r="24" spans="1:19" ht="50.25" customHeight="1">
      <c r="A24" s="2" t="s">
        <v>19</v>
      </c>
      <c r="B24" s="2" t="s">
        <v>22</v>
      </c>
      <c r="C24" s="4" t="s">
        <v>41</v>
      </c>
      <c r="D24" s="25">
        <v>0</v>
      </c>
      <c r="E24" s="25">
        <v>310</v>
      </c>
      <c r="F24" s="25"/>
      <c r="G24" s="25">
        <v>310</v>
      </c>
      <c r="H24" s="25">
        <v>2530</v>
      </c>
      <c r="I24" s="25">
        <v>0</v>
      </c>
      <c r="J24" s="25">
        <v>2530</v>
      </c>
      <c r="K24" s="25">
        <v>0</v>
      </c>
      <c r="L24" s="25">
        <v>0</v>
      </c>
      <c r="M24" s="25">
        <v>0</v>
      </c>
      <c r="N24" s="25">
        <v>0</v>
      </c>
      <c r="O24" s="25">
        <v>0</v>
      </c>
      <c r="P24" s="25">
        <v>0</v>
      </c>
      <c r="Q24" s="25">
        <v>0</v>
      </c>
      <c r="R24" s="25">
        <v>0</v>
      </c>
      <c r="S24" s="25">
        <v>0</v>
      </c>
    </row>
    <row r="25" spans="1:19" s="20" customFormat="1" ht="33.75" customHeight="1">
      <c r="A25" s="1"/>
      <c r="B25" s="1" t="s">
        <v>23</v>
      </c>
      <c r="C25" s="3" t="s">
        <v>24</v>
      </c>
      <c r="D25" s="24">
        <v>0</v>
      </c>
      <c r="E25" s="24">
        <v>5278.31</v>
      </c>
      <c r="F25" s="24">
        <f>SUM(F26)</f>
        <v>442.18</v>
      </c>
      <c r="G25" s="24">
        <f>SUM(G26)</f>
        <v>5720.490000000001</v>
      </c>
      <c r="H25" s="24">
        <v>3008</v>
      </c>
      <c r="I25" s="24">
        <v>3170.94</v>
      </c>
      <c r="J25" s="24">
        <v>6178.94</v>
      </c>
      <c r="K25" s="24">
        <v>0</v>
      </c>
      <c r="L25" s="24">
        <v>0</v>
      </c>
      <c r="M25" s="24">
        <v>0</v>
      </c>
      <c r="N25" s="24">
        <v>0</v>
      </c>
      <c r="O25" s="24">
        <v>0</v>
      </c>
      <c r="P25" s="24">
        <v>0</v>
      </c>
      <c r="Q25" s="24">
        <v>0</v>
      </c>
      <c r="R25" s="24">
        <v>0</v>
      </c>
      <c r="S25" s="24">
        <v>0</v>
      </c>
    </row>
    <row r="26" spans="1:19" ht="33.75" customHeight="1">
      <c r="A26" s="2" t="s">
        <v>19</v>
      </c>
      <c r="B26" s="2" t="s">
        <v>25</v>
      </c>
      <c r="C26" s="4" t="s">
        <v>26</v>
      </c>
      <c r="D26" s="25">
        <v>0</v>
      </c>
      <c r="E26" s="25">
        <v>5278.31</v>
      </c>
      <c r="F26" s="25">
        <v>442.18</v>
      </c>
      <c r="G26" s="25">
        <f>SUM(E26:F26)</f>
        <v>5720.490000000001</v>
      </c>
      <c r="H26" s="25">
        <v>3008</v>
      </c>
      <c r="I26" s="25">
        <v>3170.94</v>
      </c>
      <c r="J26" s="25">
        <v>6178.94</v>
      </c>
      <c r="K26" s="25">
        <v>0</v>
      </c>
      <c r="L26" s="25">
        <v>0</v>
      </c>
      <c r="M26" s="25">
        <v>0</v>
      </c>
      <c r="N26" s="25">
        <v>0</v>
      </c>
      <c r="O26" s="25">
        <v>0</v>
      </c>
      <c r="P26" s="25">
        <v>0</v>
      </c>
      <c r="Q26" s="25">
        <v>0</v>
      </c>
      <c r="R26" s="25">
        <v>0</v>
      </c>
      <c r="S26" s="25">
        <v>0</v>
      </c>
    </row>
    <row r="27" spans="1:19" s="20" customFormat="1" ht="50.25" customHeight="1">
      <c r="A27" s="1"/>
      <c r="B27" s="1" t="s">
        <v>37</v>
      </c>
      <c r="C27" s="3" t="s">
        <v>34</v>
      </c>
      <c r="D27" s="24">
        <v>0</v>
      </c>
      <c r="E27" s="24">
        <v>100839</v>
      </c>
      <c r="F27" s="24">
        <v>0</v>
      </c>
      <c r="G27" s="24">
        <v>100839</v>
      </c>
      <c r="H27" s="24">
        <v>100839</v>
      </c>
      <c r="I27" s="24">
        <v>0</v>
      </c>
      <c r="J27" s="24">
        <v>100839</v>
      </c>
      <c r="K27" s="24">
        <v>0</v>
      </c>
      <c r="L27" s="24">
        <v>0</v>
      </c>
      <c r="M27" s="24">
        <v>0</v>
      </c>
      <c r="N27" s="24">
        <v>0</v>
      </c>
      <c r="O27" s="24">
        <v>0</v>
      </c>
      <c r="P27" s="24">
        <v>0</v>
      </c>
      <c r="Q27" s="24">
        <v>0</v>
      </c>
      <c r="R27" s="24">
        <v>0</v>
      </c>
      <c r="S27" s="24">
        <v>0</v>
      </c>
    </row>
    <row r="28" spans="1:19" s="20" customFormat="1" ht="19.5" customHeight="1">
      <c r="A28" s="1"/>
      <c r="B28" s="1" t="s">
        <v>17</v>
      </c>
      <c r="C28" s="3" t="s">
        <v>18</v>
      </c>
      <c r="D28" s="24">
        <v>0</v>
      </c>
      <c r="E28" s="24">
        <v>90839</v>
      </c>
      <c r="F28" s="24">
        <v>0</v>
      </c>
      <c r="G28" s="24">
        <v>90839</v>
      </c>
      <c r="H28" s="24">
        <v>90839</v>
      </c>
      <c r="I28" s="24">
        <v>0</v>
      </c>
      <c r="J28" s="24">
        <v>90839</v>
      </c>
      <c r="K28" s="24">
        <v>0</v>
      </c>
      <c r="L28" s="24">
        <v>0</v>
      </c>
      <c r="M28" s="24">
        <v>0</v>
      </c>
      <c r="N28" s="24">
        <v>0</v>
      </c>
      <c r="O28" s="24">
        <v>0</v>
      </c>
      <c r="P28" s="24">
        <v>0</v>
      </c>
      <c r="Q28" s="24">
        <v>0</v>
      </c>
      <c r="R28" s="24">
        <v>0</v>
      </c>
      <c r="S28" s="24">
        <v>0</v>
      </c>
    </row>
    <row r="29" spans="1:19" s="20" customFormat="1" ht="19.5" customHeight="1">
      <c r="A29" s="1" t="s">
        <v>19</v>
      </c>
      <c r="B29" s="1"/>
      <c r="C29" s="3" t="s">
        <v>27</v>
      </c>
      <c r="D29" s="24">
        <v>0</v>
      </c>
      <c r="E29" s="24">
        <v>90839</v>
      </c>
      <c r="F29" s="24">
        <v>0</v>
      </c>
      <c r="G29" s="24">
        <v>90839</v>
      </c>
      <c r="H29" s="24">
        <v>90839</v>
      </c>
      <c r="I29" s="24">
        <v>0</v>
      </c>
      <c r="J29" s="24">
        <v>90839</v>
      </c>
      <c r="K29" s="24">
        <v>0</v>
      </c>
      <c r="L29" s="24">
        <v>0</v>
      </c>
      <c r="M29" s="24">
        <v>0</v>
      </c>
      <c r="N29" s="24">
        <v>0</v>
      </c>
      <c r="O29" s="24">
        <v>0</v>
      </c>
      <c r="P29" s="24">
        <v>0</v>
      </c>
      <c r="Q29" s="24">
        <v>0</v>
      </c>
      <c r="R29" s="24">
        <v>0</v>
      </c>
      <c r="S29" s="24">
        <v>0</v>
      </c>
    </row>
    <row r="30" spans="1:19" ht="47.25">
      <c r="A30" s="2" t="s">
        <v>19</v>
      </c>
      <c r="B30" s="2" t="s">
        <v>22</v>
      </c>
      <c r="C30" s="4" t="s">
        <v>47</v>
      </c>
      <c r="D30" s="25">
        <v>0</v>
      </c>
      <c r="E30" s="25">
        <v>16769.3</v>
      </c>
      <c r="F30" s="25">
        <v>0</v>
      </c>
      <c r="G30" s="25">
        <v>16769.3</v>
      </c>
      <c r="H30" s="25">
        <v>16769.3</v>
      </c>
      <c r="I30" s="25">
        <v>0</v>
      </c>
      <c r="J30" s="25">
        <v>16769.3</v>
      </c>
      <c r="K30" s="25">
        <v>0</v>
      </c>
      <c r="L30" s="25">
        <v>0</v>
      </c>
      <c r="M30" s="25">
        <v>0</v>
      </c>
      <c r="N30" s="25">
        <v>0</v>
      </c>
      <c r="O30" s="25">
        <v>0</v>
      </c>
      <c r="P30" s="25">
        <v>0</v>
      </c>
      <c r="Q30" s="25">
        <v>0</v>
      </c>
      <c r="R30" s="25">
        <v>0</v>
      </c>
      <c r="S30" s="25">
        <v>0</v>
      </c>
    </row>
    <row r="31" spans="1:19" ht="33.75" customHeight="1">
      <c r="A31" s="2" t="s">
        <v>19</v>
      </c>
      <c r="B31" s="2" t="s">
        <v>22</v>
      </c>
      <c r="C31" s="4" t="s">
        <v>28</v>
      </c>
      <c r="D31" s="25">
        <v>0</v>
      </c>
      <c r="E31" s="25">
        <v>74069.7</v>
      </c>
      <c r="F31" s="25">
        <v>0</v>
      </c>
      <c r="G31" s="25">
        <v>74069.7</v>
      </c>
      <c r="H31" s="25">
        <v>74069.7</v>
      </c>
      <c r="I31" s="25">
        <v>0</v>
      </c>
      <c r="J31" s="25">
        <v>74069.7</v>
      </c>
      <c r="K31" s="25">
        <v>0</v>
      </c>
      <c r="L31" s="25">
        <v>0</v>
      </c>
      <c r="M31" s="25">
        <v>0</v>
      </c>
      <c r="N31" s="25">
        <v>0</v>
      </c>
      <c r="O31" s="25">
        <v>0</v>
      </c>
      <c r="P31" s="25">
        <v>0</v>
      </c>
      <c r="Q31" s="25">
        <v>0</v>
      </c>
      <c r="R31" s="25">
        <v>0</v>
      </c>
      <c r="S31" s="25">
        <v>0</v>
      </c>
    </row>
    <row r="32" spans="1:19" s="20" customFormat="1" ht="33.75" customHeight="1">
      <c r="A32" s="1"/>
      <c r="B32" s="1" t="s">
        <v>23</v>
      </c>
      <c r="C32" s="3" t="s">
        <v>24</v>
      </c>
      <c r="D32" s="24">
        <v>0</v>
      </c>
      <c r="E32" s="24">
        <v>10000</v>
      </c>
      <c r="F32" s="24">
        <v>0</v>
      </c>
      <c r="G32" s="24">
        <v>10000</v>
      </c>
      <c r="H32" s="24">
        <v>10000</v>
      </c>
      <c r="I32" s="24">
        <v>0</v>
      </c>
      <c r="J32" s="24">
        <v>10000</v>
      </c>
      <c r="K32" s="24">
        <v>0</v>
      </c>
      <c r="L32" s="24">
        <v>0</v>
      </c>
      <c r="M32" s="24">
        <v>0</v>
      </c>
      <c r="N32" s="24">
        <v>0</v>
      </c>
      <c r="O32" s="24">
        <v>0</v>
      </c>
      <c r="P32" s="24">
        <v>0</v>
      </c>
      <c r="Q32" s="24">
        <v>0</v>
      </c>
      <c r="R32" s="24">
        <v>0</v>
      </c>
      <c r="S32" s="24">
        <v>0</v>
      </c>
    </row>
    <row r="33" spans="1:19" ht="33.75" customHeight="1">
      <c r="A33" s="2" t="s">
        <v>19</v>
      </c>
      <c r="B33" s="2" t="s">
        <v>29</v>
      </c>
      <c r="C33" s="4" t="s">
        <v>26</v>
      </c>
      <c r="D33" s="25">
        <v>0</v>
      </c>
      <c r="E33" s="25">
        <v>10000</v>
      </c>
      <c r="F33" s="25">
        <v>0</v>
      </c>
      <c r="G33" s="25">
        <v>10000</v>
      </c>
      <c r="H33" s="25">
        <v>10000</v>
      </c>
      <c r="I33" s="25">
        <v>0</v>
      </c>
      <c r="J33" s="25">
        <v>10000</v>
      </c>
      <c r="K33" s="25">
        <v>0</v>
      </c>
      <c r="L33" s="25">
        <v>0</v>
      </c>
      <c r="M33" s="25">
        <v>0</v>
      </c>
      <c r="N33" s="25">
        <v>0</v>
      </c>
      <c r="O33" s="25">
        <v>0</v>
      </c>
      <c r="P33" s="25">
        <v>0</v>
      </c>
      <c r="Q33" s="25">
        <v>0</v>
      </c>
      <c r="R33" s="25">
        <v>0</v>
      </c>
      <c r="S33" s="25">
        <v>0</v>
      </c>
    </row>
    <row r="34" spans="1:19" s="20" customFormat="1" ht="63">
      <c r="A34" s="1"/>
      <c r="B34" s="1" t="s">
        <v>38</v>
      </c>
      <c r="C34" s="3" t="s">
        <v>35</v>
      </c>
      <c r="D34" s="24"/>
      <c r="E34" s="24">
        <v>19067.47</v>
      </c>
      <c r="F34" s="24">
        <v>0</v>
      </c>
      <c r="G34" s="24">
        <v>19067.47</v>
      </c>
      <c r="H34" s="24">
        <v>10343</v>
      </c>
      <c r="I34" s="24">
        <v>-10343</v>
      </c>
      <c r="J34" s="24">
        <v>0</v>
      </c>
      <c r="K34" s="24">
        <v>0</v>
      </c>
      <c r="L34" s="24">
        <v>0</v>
      </c>
      <c r="M34" s="24">
        <v>0</v>
      </c>
      <c r="N34" s="24">
        <v>0</v>
      </c>
      <c r="O34" s="24">
        <v>0</v>
      </c>
      <c r="P34" s="24">
        <v>0</v>
      </c>
      <c r="Q34" s="24">
        <v>0</v>
      </c>
      <c r="R34" s="24">
        <v>0</v>
      </c>
      <c r="S34" s="24">
        <v>0</v>
      </c>
    </row>
    <row r="35" spans="1:19" s="20" customFormat="1" ht="18.75" customHeight="1">
      <c r="A35" s="1"/>
      <c r="B35" s="1" t="s">
        <v>17</v>
      </c>
      <c r="C35" s="3" t="s">
        <v>18</v>
      </c>
      <c r="D35" s="24">
        <v>0</v>
      </c>
      <c r="E35" s="24">
        <v>19067.47</v>
      </c>
      <c r="F35" s="24">
        <v>0</v>
      </c>
      <c r="G35" s="24">
        <v>19067.47</v>
      </c>
      <c r="H35" s="24">
        <v>10250.74</v>
      </c>
      <c r="I35" s="24">
        <v>-10250.74</v>
      </c>
      <c r="J35" s="24">
        <v>0</v>
      </c>
      <c r="K35" s="24">
        <v>0</v>
      </c>
      <c r="L35" s="24">
        <v>0</v>
      </c>
      <c r="M35" s="24">
        <v>0</v>
      </c>
      <c r="N35" s="24">
        <v>0</v>
      </c>
      <c r="O35" s="24">
        <v>0</v>
      </c>
      <c r="P35" s="24">
        <v>0</v>
      </c>
      <c r="Q35" s="24">
        <v>0</v>
      </c>
      <c r="R35" s="24">
        <v>0</v>
      </c>
      <c r="S35" s="24">
        <v>0</v>
      </c>
    </row>
    <row r="36" spans="1:19" s="20" customFormat="1" ht="18.75" customHeight="1">
      <c r="A36" s="1"/>
      <c r="B36" s="1"/>
      <c r="C36" s="3" t="s">
        <v>27</v>
      </c>
      <c r="D36" s="24">
        <v>0</v>
      </c>
      <c r="E36" s="24">
        <v>19067.47</v>
      </c>
      <c r="F36" s="24">
        <v>0</v>
      </c>
      <c r="G36" s="24">
        <v>19067.47</v>
      </c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</row>
    <row r="37" spans="1:19" ht="47.25">
      <c r="A37" s="2" t="s">
        <v>19</v>
      </c>
      <c r="B37" s="2" t="s">
        <v>22</v>
      </c>
      <c r="C37" s="4" t="s">
        <v>47</v>
      </c>
      <c r="D37" s="25">
        <v>0</v>
      </c>
      <c r="E37" s="25">
        <v>19000</v>
      </c>
      <c r="F37" s="25">
        <v>0</v>
      </c>
      <c r="G37" s="25">
        <v>19000</v>
      </c>
      <c r="H37" s="25">
        <v>2810</v>
      </c>
      <c r="I37" s="25">
        <v>-2810</v>
      </c>
      <c r="J37" s="25">
        <v>0</v>
      </c>
      <c r="K37" s="25">
        <v>0</v>
      </c>
      <c r="L37" s="25">
        <v>0</v>
      </c>
      <c r="M37" s="25">
        <v>0</v>
      </c>
      <c r="N37" s="25">
        <v>0</v>
      </c>
      <c r="O37" s="25">
        <v>0</v>
      </c>
      <c r="P37" s="25">
        <v>0</v>
      </c>
      <c r="Q37" s="25">
        <v>0</v>
      </c>
      <c r="R37" s="25">
        <v>0</v>
      </c>
      <c r="S37" s="25">
        <v>0</v>
      </c>
    </row>
    <row r="38" spans="1:19" ht="31.5">
      <c r="A38" s="2" t="s">
        <v>19</v>
      </c>
      <c r="B38" s="2" t="s">
        <v>22</v>
      </c>
      <c r="C38" s="4" t="s">
        <v>30</v>
      </c>
      <c r="D38" s="25">
        <v>0</v>
      </c>
      <c r="E38" s="25">
        <v>67.47</v>
      </c>
      <c r="F38" s="25">
        <v>0</v>
      </c>
      <c r="G38" s="25">
        <v>67.47</v>
      </c>
      <c r="H38" s="25">
        <v>400</v>
      </c>
      <c r="I38" s="25">
        <v>-400</v>
      </c>
      <c r="J38" s="25">
        <v>0</v>
      </c>
      <c r="K38" s="25">
        <v>0</v>
      </c>
      <c r="L38" s="25">
        <v>0</v>
      </c>
      <c r="M38" s="25">
        <v>0</v>
      </c>
      <c r="N38" s="25">
        <v>0</v>
      </c>
      <c r="O38" s="25">
        <v>0</v>
      </c>
      <c r="P38" s="25">
        <v>0</v>
      </c>
      <c r="Q38" s="25">
        <v>0</v>
      </c>
      <c r="R38" s="25">
        <v>0</v>
      </c>
      <c r="S38" s="25">
        <v>0</v>
      </c>
    </row>
    <row r="39" spans="1:19" ht="78.75">
      <c r="A39" s="2" t="s">
        <v>19</v>
      </c>
      <c r="B39" s="1" t="s">
        <v>39</v>
      </c>
      <c r="C39" s="3" t="s">
        <v>40</v>
      </c>
      <c r="D39" s="24">
        <v>0</v>
      </c>
      <c r="E39" s="24">
        <v>2761.26</v>
      </c>
      <c r="F39" s="24">
        <v>0</v>
      </c>
      <c r="G39" s="24">
        <v>2761.26</v>
      </c>
      <c r="H39" s="25">
        <v>7040.74</v>
      </c>
      <c r="I39" s="25">
        <v>-7040.74</v>
      </c>
      <c r="J39" s="25">
        <v>0</v>
      </c>
      <c r="K39" s="25">
        <v>0</v>
      </c>
      <c r="L39" s="25">
        <v>0</v>
      </c>
      <c r="M39" s="25">
        <v>0</v>
      </c>
      <c r="N39" s="25">
        <v>0</v>
      </c>
      <c r="O39" s="25">
        <v>0</v>
      </c>
      <c r="P39" s="25">
        <v>0</v>
      </c>
      <c r="Q39" s="25">
        <v>0</v>
      </c>
      <c r="R39" s="25">
        <v>0</v>
      </c>
      <c r="S39" s="25">
        <v>0</v>
      </c>
    </row>
    <row r="40" spans="1:19" s="20" customFormat="1" ht="18" customHeight="1">
      <c r="A40" s="1"/>
      <c r="B40" s="1" t="s">
        <v>17</v>
      </c>
      <c r="C40" s="3" t="s">
        <v>18</v>
      </c>
      <c r="D40" s="24">
        <v>0</v>
      </c>
      <c r="E40" s="24">
        <v>2761.26</v>
      </c>
      <c r="F40" s="24">
        <v>0</v>
      </c>
      <c r="G40" s="24">
        <v>2761.26</v>
      </c>
      <c r="H40" s="24">
        <v>92.26</v>
      </c>
      <c r="I40" s="24">
        <v>-92.26</v>
      </c>
      <c r="J40" s="24">
        <v>0</v>
      </c>
      <c r="K40" s="24">
        <v>0</v>
      </c>
      <c r="L40" s="24">
        <v>0</v>
      </c>
      <c r="M40" s="24">
        <v>0</v>
      </c>
      <c r="N40" s="24">
        <v>0</v>
      </c>
      <c r="O40" s="24">
        <v>0</v>
      </c>
      <c r="P40" s="24">
        <v>0</v>
      </c>
      <c r="Q40" s="24">
        <v>0</v>
      </c>
      <c r="R40" s="24">
        <v>0</v>
      </c>
      <c r="S40" s="24">
        <v>0</v>
      </c>
    </row>
    <row r="41" spans="1:19" ht="18" customHeight="1">
      <c r="A41" s="2" t="s">
        <v>19</v>
      </c>
      <c r="B41" s="1"/>
      <c r="C41" s="3" t="s">
        <v>44</v>
      </c>
      <c r="D41" s="24"/>
      <c r="E41" s="24">
        <f>SUM(E42:E43)</f>
        <v>2761.26</v>
      </c>
      <c r="F41" s="24">
        <f>SUM(F42:F43)</f>
        <v>0</v>
      </c>
      <c r="G41" s="24">
        <f>SUM(G42:G43)</f>
        <v>2761.26</v>
      </c>
      <c r="H41" s="25">
        <v>92.26</v>
      </c>
      <c r="I41" s="25">
        <v>-92.26</v>
      </c>
      <c r="J41" s="25">
        <v>0</v>
      </c>
      <c r="K41" s="25">
        <v>0</v>
      </c>
      <c r="L41" s="25">
        <v>0</v>
      </c>
      <c r="M41" s="25">
        <v>0</v>
      </c>
      <c r="N41" s="25">
        <v>0</v>
      </c>
      <c r="O41" s="25">
        <v>0</v>
      </c>
      <c r="P41" s="25">
        <v>0</v>
      </c>
      <c r="Q41" s="25">
        <v>0</v>
      </c>
      <c r="R41" s="25">
        <v>0</v>
      </c>
      <c r="S41" s="25">
        <v>0</v>
      </c>
    </row>
    <row r="42" spans="1:19" ht="30" customHeight="1">
      <c r="A42" s="2"/>
      <c r="B42" s="2" t="s">
        <v>20</v>
      </c>
      <c r="C42" s="4" t="s">
        <v>30</v>
      </c>
      <c r="D42" s="25">
        <v>0</v>
      </c>
      <c r="E42" s="25">
        <v>706.73</v>
      </c>
      <c r="F42" s="25">
        <v>0</v>
      </c>
      <c r="G42" s="25">
        <v>706.73</v>
      </c>
      <c r="H42" s="25">
        <v>19067.47</v>
      </c>
      <c r="I42" s="25">
        <v>0</v>
      </c>
      <c r="J42" s="25">
        <v>19067.47</v>
      </c>
      <c r="K42" s="25">
        <v>0</v>
      </c>
      <c r="L42" s="25">
        <v>0</v>
      </c>
      <c r="M42" s="25">
        <v>0</v>
      </c>
      <c r="N42" s="25">
        <v>0</v>
      </c>
      <c r="O42" s="25">
        <v>0</v>
      </c>
      <c r="P42" s="25">
        <v>0</v>
      </c>
      <c r="Q42" s="25">
        <v>0</v>
      </c>
      <c r="R42" s="25">
        <v>0</v>
      </c>
      <c r="S42" s="25">
        <v>0</v>
      </c>
    </row>
    <row r="43" spans="1:19" s="20" customFormat="1" ht="30" customHeight="1">
      <c r="A43" s="1"/>
      <c r="B43" s="2" t="s">
        <v>21</v>
      </c>
      <c r="C43" s="4" t="s">
        <v>42</v>
      </c>
      <c r="D43" s="25">
        <v>0</v>
      </c>
      <c r="E43" s="25">
        <v>2054.53</v>
      </c>
      <c r="F43" s="25">
        <v>0</v>
      </c>
      <c r="G43" s="25">
        <v>2054.53</v>
      </c>
      <c r="H43" s="24">
        <v>19067.47</v>
      </c>
      <c r="I43" s="24">
        <v>0</v>
      </c>
      <c r="J43" s="24">
        <v>19067.47</v>
      </c>
      <c r="K43" s="24">
        <v>0</v>
      </c>
      <c r="L43" s="24">
        <v>0</v>
      </c>
      <c r="M43" s="24">
        <v>0</v>
      </c>
      <c r="N43" s="24">
        <v>0</v>
      </c>
      <c r="O43" s="24">
        <v>0</v>
      </c>
      <c r="P43" s="24">
        <v>0</v>
      </c>
      <c r="Q43" s="24">
        <v>0</v>
      </c>
      <c r="R43" s="24">
        <v>0</v>
      </c>
      <c r="S43" s="24">
        <v>0</v>
      </c>
    </row>
    <row r="44" spans="1:19" s="20" customFormat="1" ht="48" customHeight="1">
      <c r="A44" s="1" t="s">
        <v>19</v>
      </c>
      <c r="B44" s="1" t="s">
        <v>43</v>
      </c>
      <c r="C44" s="3" t="s">
        <v>46</v>
      </c>
      <c r="D44" s="26"/>
      <c r="E44" s="28">
        <f>SUM(E46)</f>
        <v>309.87</v>
      </c>
      <c r="F44" s="27">
        <f>SUM(F46)</f>
        <v>233.49</v>
      </c>
      <c r="G44" s="28">
        <f>SUM(G46)</f>
        <v>543.36</v>
      </c>
      <c r="H44" s="24">
        <v>19067.47</v>
      </c>
      <c r="I44" s="24">
        <v>0</v>
      </c>
      <c r="J44" s="24">
        <v>19067.47</v>
      </c>
      <c r="K44" s="24">
        <v>0</v>
      </c>
      <c r="L44" s="24">
        <v>0</v>
      </c>
      <c r="M44" s="24">
        <v>0</v>
      </c>
      <c r="N44" s="24">
        <v>0</v>
      </c>
      <c r="O44" s="24">
        <v>0</v>
      </c>
      <c r="P44" s="24">
        <v>0</v>
      </c>
      <c r="Q44" s="24">
        <v>0</v>
      </c>
      <c r="R44" s="24">
        <v>0</v>
      </c>
      <c r="S44" s="24">
        <v>0</v>
      </c>
    </row>
    <row r="45" spans="1:19" ht="16.5" customHeight="1">
      <c r="A45" s="2" t="s">
        <v>19</v>
      </c>
      <c r="B45" s="1" t="s">
        <v>17</v>
      </c>
      <c r="C45" s="3" t="s">
        <v>18</v>
      </c>
      <c r="D45" s="26"/>
      <c r="E45" s="27">
        <f>SUM(E46)</f>
        <v>309.87</v>
      </c>
      <c r="F45" s="27">
        <f>SUM(F46)</f>
        <v>233.49</v>
      </c>
      <c r="G45" s="28">
        <f>SUM(G46)</f>
        <v>543.36</v>
      </c>
      <c r="H45" s="25">
        <v>19000</v>
      </c>
      <c r="I45" s="25">
        <v>0</v>
      </c>
      <c r="J45" s="25">
        <v>19000</v>
      </c>
      <c r="K45" s="25">
        <v>0</v>
      </c>
      <c r="L45" s="25">
        <v>0</v>
      </c>
      <c r="M45" s="25">
        <v>0</v>
      </c>
      <c r="N45" s="25">
        <v>0</v>
      </c>
      <c r="O45" s="25">
        <v>0</v>
      </c>
      <c r="P45" s="25">
        <v>0</v>
      </c>
      <c r="Q45" s="25">
        <v>0</v>
      </c>
      <c r="R45" s="25">
        <v>0</v>
      </c>
      <c r="S45" s="25">
        <v>0</v>
      </c>
    </row>
    <row r="46" spans="1:19" ht="16.5" customHeight="1">
      <c r="A46" s="2" t="s">
        <v>19</v>
      </c>
      <c r="B46" s="1"/>
      <c r="C46" s="3" t="s">
        <v>44</v>
      </c>
      <c r="D46" s="26"/>
      <c r="E46" s="27">
        <v>309.87</v>
      </c>
      <c r="F46" s="28">
        <f>SUM(F47:F48)</f>
        <v>233.49</v>
      </c>
      <c r="G46" s="27">
        <f>SUM(G47:G48)</f>
        <v>543.36</v>
      </c>
      <c r="H46" s="25">
        <v>67.47</v>
      </c>
      <c r="I46" s="25">
        <v>0</v>
      </c>
      <c r="J46" s="25">
        <v>67.47</v>
      </c>
      <c r="K46" s="25">
        <v>0</v>
      </c>
      <c r="L46" s="25">
        <v>0</v>
      </c>
      <c r="M46" s="25">
        <v>0</v>
      </c>
      <c r="N46" s="25">
        <v>0</v>
      </c>
      <c r="O46" s="25">
        <v>0</v>
      </c>
      <c r="P46" s="25">
        <v>0</v>
      </c>
      <c r="Q46" s="25">
        <v>0</v>
      </c>
      <c r="R46" s="25">
        <v>0</v>
      </c>
      <c r="S46" s="25">
        <v>0</v>
      </c>
    </row>
    <row r="47" spans="1:19" s="20" customFormat="1" ht="29.25" customHeight="1">
      <c r="A47" s="1"/>
      <c r="B47" s="2" t="s">
        <v>20</v>
      </c>
      <c r="C47" s="4" t="s">
        <v>45</v>
      </c>
      <c r="D47" s="25">
        <v>0</v>
      </c>
      <c r="E47" s="25">
        <v>133.3</v>
      </c>
      <c r="F47" s="25">
        <v>-12.75</v>
      </c>
      <c r="G47" s="25">
        <f>SUM(E47:F47)</f>
        <v>120.55000000000001</v>
      </c>
      <c r="H47" s="24">
        <v>2761.26</v>
      </c>
      <c r="I47" s="24">
        <v>0</v>
      </c>
      <c r="J47" s="24">
        <v>2761.26</v>
      </c>
      <c r="K47" s="24">
        <v>0</v>
      </c>
      <c r="L47" s="24">
        <v>0</v>
      </c>
      <c r="M47" s="24">
        <v>0</v>
      </c>
      <c r="N47" s="24">
        <v>0</v>
      </c>
      <c r="O47" s="24">
        <v>0</v>
      </c>
      <c r="P47" s="24">
        <v>0</v>
      </c>
      <c r="Q47" s="24">
        <v>0</v>
      </c>
      <c r="R47" s="24">
        <v>0</v>
      </c>
      <c r="S47" s="24">
        <v>0</v>
      </c>
    </row>
    <row r="48" spans="1:19" s="20" customFormat="1" ht="29.25" customHeight="1">
      <c r="A48" s="1"/>
      <c r="B48" s="2" t="s">
        <v>21</v>
      </c>
      <c r="C48" s="4" t="s">
        <v>57</v>
      </c>
      <c r="D48" s="25">
        <v>0</v>
      </c>
      <c r="E48" s="25">
        <v>176.57</v>
      </c>
      <c r="F48" s="25">
        <v>246.24</v>
      </c>
      <c r="G48" s="25">
        <f>SUM(E48:F48)</f>
        <v>422.81</v>
      </c>
      <c r="H48" s="24">
        <v>2761.26</v>
      </c>
      <c r="I48" s="24">
        <v>0</v>
      </c>
      <c r="J48" s="24">
        <v>2761.26</v>
      </c>
      <c r="K48" s="24">
        <v>0</v>
      </c>
      <c r="L48" s="24">
        <v>0</v>
      </c>
      <c r="M48" s="24">
        <v>0</v>
      </c>
      <c r="N48" s="24">
        <v>0</v>
      </c>
      <c r="O48" s="24">
        <v>0</v>
      </c>
      <c r="P48" s="24">
        <v>0</v>
      </c>
      <c r="Q48" s="24">
        <v>0</v>
      </c>
      <c r="R48" s="24">
        <v>0</v>
      </c>
      <c r="S48" s="24">
        <v>0</v>
      </c>
    </row>
    <row r="49" spans="1:19" ht="15.75">
      <c r="A49" s="1"/>
      <c r="B49" s="1"/>
      <c r="C49" s="3" t="s">
        <v>33</v>
      </c>
      <c r="D49" s="24">
        <v>0</v>
      </c>
      <c r="E49" s="24">
        <f>SUM(E19+E27+E34+E39+E44)</f>
        <v>135412.76</v>
      </c>
      <c r="F49" s="24">
        <f>SUM(F19+F27+F34+F39+F44)</f>
        <v>608.2</v>
      </c>
      <c r="G49" s="34" t="s">
        <v>56</v>
      </c>
      <c r="H49" s="24">
        <v>140974.17</v>
      </c>
      <c r="I49" s="24">
        <v>-2440.78</v>
      </c>
      <c r="J49" s="24">
        <v>138533.39</v>
      </c>
      <c r="K49" s="24">
        <v>0</v>
      </c>
      <c r="L49" s="24">
        <v>0</v>
      </c>
      <c r="M49" s="24">
        <v>0</v>
      </c>
      <c r="N49" s="24">
        <v>0</v>
      </c>
      <c r="O49" s="24">
        <v>0</v>
      </c>
      <c r="P49" s="24">
        <v>0</v>
      </c>
      <c r="Q49" s="24">
        <v>0</v>
      </c>
      <c r="R49" s="24">
        <v>0</v>
      </c>
      <c r="S49" s="24">
        <v>0</v>
      </c>
    </row>
    <row r="50" spans="1:19" ht="15" customHeight="1">
      <c r="A50" s="2" t="s">
        <v>19</v>
      </c>
      <c r="H50" s="25">
        <v>706.73</v>
      </c>
      <c r="I50" s="25">
        <v>0</v>
      </c>
      <c r="J50" s="25">
        <v>706.73</v>
      </c>
      <c r="K50" s="25">
        <v>0</v>
      </c>
      <c r="L50" s="25">
        <v>0</v>
      </c>
      <c r="M50" s="25">
        <v>0</v>
      </c>
      <c r="N50" s="25">
        <v>0</v>
      </c>
      <c r="O50" s="25">
        <v>0</v>
      </c>
      <c r="P50" s="25">
        <v>0</v>
      </c>
      <c r="Q50" s="25">
        <v>0</v>
      </c>
      <c r="R50" s="25">
        <v>0</v>
      </c>
      <c r="S50" s="25">
        <v>0</v>
      </c>
    </row>
    <row r="51" spans="1:19" ht="18" customHeight="1">
      <c r="A51" s="2" t="s">
        <v>19</v>
      </c>
      <c r="H51" s="25">
        <v>2054.53</v>
      </c>
      <c r="I51" s="25">
        <v>0</v>
      </c>
      <c r="J51" s="25">
        <v>2054.53</v>
      </c>
      <c r="K51" s="25">
        <v>0</v>
      </c>
      <c r="L51" s="25">
        <v>0</v>
      </c>
      <c r="M51" s="25">
        <v>0</v>
      </c>
      <c r="N51" s="25">
        <v>0</v>
      </c>
      <c r="O51" s="25">
        <v>0</v>
      </c>
      <c r="P51" s="25">
        <v>0</v>
      </c>
      <c r="Q51" s="25">
        <v>0</v>
      </c>
      <c r="R51" s="25">
        <v>0</v>
      </c>
      <c r="S51" s="25">
        <v>0</v>
      </c>
    </row>
    <row r="53" ht="18" customHeight="1"/>
    <row r="55" spans="1:19" ht="15" customHeight="1">
      <c r="A55" s="2"/>
      <c r="H55" s="25"/>
      <c r="I55" s="25"/>
      <c r="J55" s="25"/>
      <c r="K55" s="25"/>
      <c r="L55" s="25"/>
      <c r="M55" s="25"/>
      <c r="N55" s="25"/>
      <c r="O55" s="25"/>
      <c r="P55" s="25"/>
      <c r="Q55" s="25"/>
      <c r="R55" s="25"/>
      <c r="S55" s="25"/>
    </row>
    <row r="56" spans="1:19" ht="19.5" customHeight="1">
      <c r="A56" s="2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</row>
    <row r="62" s="29" customFormat="1" ht="18.75" customHeight="1"/>
    <row r="63" s="29" customFormat="1" ht="18.75" customHeight="1"/>
    <row r="73" ht="15.75">
      <c r="C73" s="30"/>
    </row>
    <row r="74" ht="15.75">
      <c r="C74" s="30"/>
    </row>
    <row r="96" ht="15.75">
      <c r="B96" s="30" t="s">
        <v>49</v>
      </c>
    </row>
    <row r="97" ht="15.75">
      <c r="B97" s="30" t="s">
        <v>48</v>
      </c>
    </row>
  </sheetData>
  <sheetProtection/>
  <mergeCells count="2">
    <mergeCell ref="C4:G4"/>
    <mergeCell ref="C5:G5"/>
  </mergeCells>
  <printOptions/>
  <pageMargins left="1.1811023622047245" right="0.3937007874015748" top="0.3937007874015748" bottom="0.3937007874015748" header="0.5118110236220472" footer="0.5118110236220472"/>
  <pageSetup fitToHeight="57"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KVIC</dc:creator>
  <cp:keywords/>
  <dc:description/>
  <cp:lastModifiedBy>Naumova</cp:lastModifiedBy>
  <cp:lastPrinted>2009-08-25T06:11:28Z</cp:lastPrinted>
  <dcterms:created xsi:type="dcterms:W3CDTF">2005-12-28T19:43:42Z</dcterms:created>
  <dcterms:modified xsi:type="dcterms:W3CDTF">2009-08-28T02:36:04Z</dcterms:modified>
  <cp:category/>
  <cp:version/>
  <cp:contentType/>
  <cp:contentStatus/>
</cp:coreProperties>
</file>