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Y:\Проект_2021_2023\КОРРЕКТИРОВКА\3_квартал\Сессия_август\Решение+приложения\"/>
    </mc:Choice>
  </mc:AlternateContent>
  <bookViews>
    <workbookView xWindow="0" yWindow="0" windowWidth="23250" windowHeight="12435"/>
  </bookViews>
  <sheets>
    <sheet name="PP" sheetId="9" r:id="rId1"/>
  </sheets>
  <definedNames>
    <definedName name="_xlnm.Print_Titles" localSheetId="0">PP!$9:$9</definedName>
    <definedName name="_xlnm.Print_Area" localSheetId="0">PP!$A$1:$G$79</definedName>
  </definedNames>
  <calcPr calcId="152511"/>
</workbook>
</file>

<file path=xl/calcChain.xml><?xml version="1.0" encoding="utf-8"?>
<calcChain xmlns="http://schemas.openxmlformats.org/spreadsheetml/2006/main">
  <c r="F45" i="9" l="1"/>
  <c r="F44" i="9"/>
  <c r="G44" i="9"/>
  <c r="F43" i="9"/>
  <c r="G43" i="9"/>
  <c r="G42" i="9" s="1"/>
  <c r="E44" i="9"/>
  <c r="E45" i="9"/>
  <c r="E43" i="9"/>
  <c r="F42" i="9" l="1"/>
  <c r="E42" i="9"/>
  <c r="F38" i="9"/>
  <c r="F37" i="9" s="1"/>
  <c r="F36" i="9" s="1"/>
  <c r="G38" i="9"/>
  <c r="E38" i="9"/>
  <c r="E37" i="9" s="1"/>
  <c r="E36" i="9" s="1"/>
  <c r="G37" i="9"/>
  <c r="G36" i="9" s="1"/>
  <c r="F34" i="9"/>
  <c r="F31" i="9" s="1"/>
  <c r="G34" i="9"/>
  <c r="E34" i="9"/>
  <c r="E31" i="9" s="1"/>
  <c r="F32" i="9"/>
  <c r="G32" i="9"/>
  <c r="G31" i="9" s="1"/>
  <c r="E32" i="9"/>
  <c r="F29" i="9"/>
  <c r="G29" i="9"/>
  <c r="G28" i="9" s="1"/>
  <c r="E29" i="9"/>
  <c r="E28" i="9" s="1"/>
  <c r="F28" i="9"/>
  <c r="F24" i="9"/>
  <c r="G24" i="9"/>
  <c r="E24" i="9"/>
  <c r="F22" i="9"/>
  <c r="G22" i="9"/>
  <c r="E22" i="9"/>
  <c r="F18" i="9"/>
  <c r="F17" i="9" s="1"/>
  <c r="G18" i="9"/>
  <c r="E18" i="9"/>
  <c r="E17" i="9" s="1"/>
  <c r="G17" i="9"/>
  <c r="F14" i="9"/>
  <c r="F13" i="9" s="1"/>
  <c r="G14" i="9"/>
  <c r="G13" i="9"/>
  <c r="G12" i="9" s="1"/>
  <c r="E14" i="9"/>
  <c r="E13" i="9" s="1"/>
  <c r="E12" i="9" l="1"/>
  <c r="F21" i="9"/>
  <c r="E21" i="9"/>
  <c r="G21" i="9"/>
  <c r="F27" i="9"/>
  <c r="F26" i="9" s="1"/>
  <c r="G27" i="9"/>
  <c r="G26" i="9" s="1"/>
  <c r="E27" i="9"/>
  <c r="E26" i="9" s="1"/>
  <c r="G11" i="9"/>
  <c r="G10" i="9" s="1"/>
  <c r="E11" i="9"/>
  <c r="E10" i="9" s="1"/>
  <c r="F12" i="9"/>
  <c r="F11" i="9" s="1"/>
  <c r="F10" i="9" l="1"/>
</calcChain>
</file>

<file path=xl/sharedStrings.xml><?xml version="1.0" encoding="utf-8"?>
<sst xmlns="http://schemas.openxmlformats.org/spreadsheetml/2006/main" count="155" uniqueCount="55">
  <si>
    <t>sysbudget</t>
  </si>
  <si>
    <t>Дата по:</t>
  </si>
  <si>
    <t xml:space="preserve"> </t>
  </si>
  <si>
    <t>Жилищно-коммунальное хозяйство</t>
  </si>
  <si>
    <t/>
  </si>
  <si>
    <t>0500</t>
  </si>
  <si>
    <t>Коммунальное хозяйство</t>
  </si>
  <si>
    <t>0502</t>
  </si>
  <si>
    <t>Подпрограмма "Развитие сетей энергоснабжения в ЗАТО Северск"</t>
  </si>
  <si>
    <t>Строительство сетей газоснабжения от ГРС к участкам территории опережающего социально-экономического развития "Северск" (70:22:0010402:234; 70:22:0010402:266; 70:22:0010803:127; 70:22:0010401:34; 70:22:0010402:14), Томская область, ЗАТО Северск</t>
  </si>
  <si>
    <t xml:space="preserve">  за счет средств местного бюджета</t>
  </si>
  <si>
    <t xml:space="preserve">  за счет средств областного бюджета</t>
  </si>
  <si>
    <t>Подпрограмма "Развитие газоснабжения и газификации территории ЗАТО Северск"</t>
  </si>
  <si>
    <t>Программа "Комплексное развитие систем коммунальной инфраструктуры ЗАТО Северск" на 2013 год и на перспективу до 2035 года</t>
  </si>
  <si>
    <t>Строительство противопожарного водопровода вдоль автомобильной дороги от здания по ул.Камышка, 1а до здания по ул.Р.Люксембург, 41 в пос.Самусь</t>
  </si>
  <si>
    <t>Строительство водопровода по пер.Озерному от ул.Чапаева до ул.Кооперативной в пос.Самусь</t>
  </si>
  <si>
    <t>Благоустройство</t>
  </si>
  <si>
    <t>0503</t>
  </si>
  <si>
    <t>Муниципальная программа "Улучшение качественного состояния объектов благоустройства и озеленения города Северска"</t>
  </si>
  <si>
    <t>Подпрограмма "Создание комфортной среды в местах массового посещения на территории города Северска"</t>
  </si>
  <si>
    <t>Строительство муниципального общественного кладбища в г.Северске</t>
  </si>
  <si>
    <t>Строительство полигона твердых бытовых отходов в г.Северске</t>
  </si>
  <si>
    <t>Строительство линии наружного освещения автомобильной дороги № 50 д.Чернильщиково</t>
  </si>
  <si>
    <t>Другие вопросы в области жилищно-коммунального хозяйства</t>
  </si>
  <si>
    <t>0505</t>
  </si>
  <si>
    <t>Строительство инженерной инфраструктуры на территории для размещения индивидуального жилищного строительства в пос. Самусь</t>
  </si>
  <si>
    <t xml:space="preserve">  за счет средств федерального бюджета</t>
  </si>
  <si>
    <t>Жиянова Наталия Валентиновна</t>
  </si>
  <si>
    <t>77 38 86</t>
  </si>
  <si>
    <t>25.06.2021</t>
  </si>
  <si>
    <t>26.08.2021</t>
  </si>
  <si>
    <t>1</t>
  </si>
  <si>
    <t>2</t>
  </si>
  <si>
    <t>3</t>
  </si>
  <si>
    <t>4</t>
  </si>
  <si>
    <t>5</t>
  </si>
  <si>
    <t>6</t>
  </si>
  <si>
    <t>7</t>
  </si>
  <si>
    <t>8</t>
  </si>
  <si>
    <t>к Решению Думы ЗАТО Северск</t>
  </si>
  <si>
    <t>№</t>
  </si>
  <si>
    <t>Наименование</t>
  </si>
  <si>
    <t>Раздел, подраздел</t>
  </si>
  <si>
    <t>Утверждено</t>
  </si>
  <si>
    <t>Изменение</t>
  </si>
  <si>
    <t>Утверждено с учетом изменений</t>
  </si>
  <si>
    <t>2000000101</t>
  </si>
  <si>
    <t>101000000272</t>
  </si>
  <si>
    <r>
      <t xml:space="preserve">от </t>
    </r>
    <r>
      <rPr>
        <u/>
        <sz val="12"/>
        <rFont val="Times New Roman"/>
        <family val="1"/>
        <charset val="204"/>
      </rPr>
      <t xml:space="preserve"> 10.12.2020  </t>
    </r>
    <r>
      <rPr>
        <sz val="12"/>
        <rFont val="Times New Roman"/>
        <family val="1"/>
        <charset val="204"/>
      </rPr>
      <t xml:space="preserve">№  </t>
    </r>
    <r>
      <rPr>
        <u/>
        <sz val="12"/>
        <rFont val="Times New Roman"/>
        <family val="1"/>
        <charset val="204"/>
      </rPr>
      <t xml:space="preserve"> 5/1</t>
    </r>
  </si>
  <si>
    <t>(тыс. руб)</t>
  </si>
  <si>
    <t>Распределение бюджетных ассигнований бюджета ЗАТО Северск на осуществление бюджетных инвестиций 
в объекты капитального строительства на 2021 год</t>
  </si>
  <si>
    <t>Муниципальная программа "Повышение энергоэффективности 
в ЗАТО Северск"</t>
  </si>
  <si>
    <t>ВСЕГО:</t>
  </si>
  <si>
    <t>7 355,40»;</t>
  </si>
  <si>
    <t>«Приложение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</si>
</sst>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4">
    <font>
      <sz val="10"/>
      <name val="Arial Cyr"/>
      <charset val="204"/>
    </font>
    <font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1" fillId="0" borderId="0" xfId="0" applyNumberFormat="1" applyFont="1"/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left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/>
    <xf numFmtId="49" fontId="1" fillId="0" borderId="0" xfId="0" applyNumberFormat="1" applyFont="1" applyAlignment="1">
      <alignment horizontal="right" wrapText="1"/>
    </xf>
    <xf numFmtId="0" fontId="0" fillId="0" borderId="0" xfId="0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right" vertical="center"/>
    </xf>
    <xf numFmtId="164" fontId="1" fillId="0" borderId="0" xfId="0" applyNumberFormat="1" applyFont="1" applyBorder="1" applyAlignment="1">
      <alignment horizontal="right" vertical="center"/>
    </xf>
    <xf numFmtId="4" fontId="1" fillId="0" borderId="5" xfId="0" applyNumberFormat="1" applyFont="1" applyBorder="1" applyAlignment="1">
      <alignment horizontal="right" vertical="center" wrapText="1"/>
    </xf>
    <xf numFmtId="49" fontId="1" fillId="0" borderId="0" xfId="0" applyNumberFormat="1" applyFont="1" applyAlignment="1">
      <alignment horizontal="left" vertical="top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49" fontId="1" fillId="0" borderId="8" xfId="0" applyNumberFormat="1" applyFont="1" applyBorder="1" applyAlignment="1">
      <alignment horizontal="center" vertical="center" textRotation="90" wrapText="1"/>
    </xf>
    <xf numFmtId="49" fontId="1" fillId="0" borderId="3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X79"/>
  <sheetViews>
    <sheetView showZeros="0" tabSelected="1" view="pageBreakPreview" topLeftCell="A49" zoomScaleNormal="100" zoomScaleSheetLayoutView="100" workbookViewId="0">
      <selection activeCell="A80" sqref="A80"/>
    </sheetView>
  </sheetViews>
  <sheetFormatPr defaultRowHeight="15.75"/>
  <cols>
    <col min="1" max="1" width="4.42578125" style="2" customWidth="1"/>
    <col min="2" max="2" width="4.7109375" style="2" customWidth="1"/>
    <col min="3" max="3" width="56.5703125" style="2" customWidth="1"/>
    <col min="4" max="4" width="10.85546875" style="1" customWidth="1"/>
    <col min="5" max="5" width="12.7109375" style="1" customWidth="1"/>
    <col min="6" max="6" width="12.85546875" style="1" customWidth="1"/>
    <col min="7" max="7" width="13.42578125" style="1" customWidth="1"/>
    <col min="8" max="24" width="8.85546875" style="1"/>
  </cols>
  <sheetData>
    <row r="1" spans="1:22">
      <c r="A1" s="10" t="s">
        <v>29</v>
      </c>
      <c r="B1" s="10" t="s">
        <v>1</v>
      </c>
      <c r="C1" s="10" t="s">
        <v>30</v>
      </c>
      <c r="D1" s="10"/>
      <c r="E1" s="1" t="s">
        <v>54</v>
      </c>
    </row>
    <row r="2" spans="1:22">
      <c r="A2" s="10" t="s">
        <v>47</v>
      </c>
      <c r="B2" s="10" t="s">
        <v>0</v>
      </c>
      <c r="C2" s="10" t="s">
        <v>46</v>
      </c>
      <c r="D2" s="10"/>
      <c r="E2" s="1" t="s">
        <v>39</v>
      </c>
    </row>
    <row r="3" spans="1:22" s="12" customFormat="1">
      <c r="A3" s="11"/>
      <c r="C3" s="13"/>
      <c r="E3" s="14" t="s">
        <v>48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</row>
    <row r="5" spans="1:22" ht="55.15" customHeight="1">
      <c r="A5" s="23" t="s">
        <v>50</v>
      </c>
      <c r="B5" s="23"/>
      <c r="C5" s="23"/>
      <c r="D5" s="23"/>
      <c r="E5" s="23"/>
      <c r="F5" s="23"/>
      <c r="G5" s="23"/>
    </row>
    <row r="7" spans="1:22" ht="47.25">
      <c r="A7" s="24" t="s">
        <v>40</v>
      </c>
      <c r="B7" s="26" t="s">
        <v>41</v>
      </c>
      <c r="C7" s="27"/>
      <c r="D7" s="30" t="s">
        <v>42</v>
      </c>
      <c r="E7" s="7" t="s">
        <v>43</v>
      </c>
      <c r="F7" s="7" t="s">
        <v>44</v>
      </c>
      <c r="G7" s="6" t="s">
        <v>45</v>
      </c>
    </row>
    <row r="8" spans="1:22">
      <c r="A8" s="25"/>
      <c r="B8" s="28"/>
      <c r="C8" s="29"/>
      <c r="D8" s="31"/>
      <c r="E8" s="32" t="s">
        <v>49</v>
      </c>
      <c r="F8" s="33"/>
      <c r="G8" s="34"/>
    </row>
    <row r="9" spans="1:22">
      <c r="A9" s="6" t="s">
        <v>31</v>
      </c>
      <c r="B9" s="21" t="s">
        <v>32</v>
      </c>
      <c r="C9" s="21"/>
      <c r="D9" s="7" t="s">
        <v>33</v>
      </c>
      <c r="E9" s="7" t="s">
        <v>34</v>
      </c>
      <c r="F9" s="7" t="s">
        <v>35</v>
      </c>
      <c r="G9" s="7" t="s">
        <v>36</v>
      </c>
    </row>
    <row r="10" spans="1:22">
      <c r="A10" s="8" t="s">
        <v>2</v>
      </c>
      <c r="B10" s="22" t="s">
        <v>3</v>
      </c>
      <c r="C10" s="22"/>
      <c r="D10" s="7" t="s">
        <v>5</v>
      </c>
      <c r="E10" s="19">
        <f>E11+E26+E36</f>
        <v>157045.24</v>
      </c>
      <c r="F10" s="19">
        <f t="shared" ref="F10:G10" si="0">F11+F26+F36</f>
        <v>3227.1600000000003</v>
      </c>
      <c r="G10" s="19">
        <f t="shared" si="0"/>
        <v>160272.40000000002</v>
      </c>
    </row>
    <row r="11" spans="1:22">
      <c r="A11" s="8" t="s">
        <v>2</v>
      </c>
      <c r="B11" s="22" t="s">
        <v>6</v>
      </c>
      <c r="C11" s="22"/>
      <c r="D11" s="7" t="s">
        <v>7</v>
      </c>
      <c r="E11" s="19">
        <f>E12+E21</f>
        <v>7478.6100000000006</v>
      </c>
      <c r="F11" s="19">
        <f t="shared" ref="F11:G11" si="1">F12+F21</f>
        <v>0</v>
      </c>
      <c r="G11" s="19">
        <f t="shared" si="1"/>
        <v>7478.6100000000006</v>
      </c>
    </row>
    <row r="12" spans="1:22" ht="31.15" customHeight="1">
      <c r="A12" s="8" t="s">
        <v>2</v>
      </c>
      <c r="B12" s="22" t="s">
        <v>51</v>
      </c>
      <c r="C12" s="22"/>
      <c r="D12" s="7" t="s">
        <v>7</v>
      </c>
      <c r="E12" s="19">
        <f>E13+E17</f>
        <v>6667.8600000000006</v>
      </c>
      <c r="F12" s="19">
        <f t="shared" ref="F12:G12" si="2">F13+F17</f>
        <v>0</v>
      </c>
      <c r="G12" s="19">
        <f t="shared" si="2"/>
        <v>6667.8600000000006</v>
      </c>
    </row>
    <row r="13" spans="1:22" ht="33.6" customHeight="1">
      <c r="A13" s="8" t="s">
        <v>2</v>
      </c>
      <c r="B13" s="22" t="s">
        <v>8</v>
      </c>
      <c r="C13" s="22"/>
      <c r="D13" s="7" t="s">
        <v>7</v>
      </c>
      <c r="E13" s="19">
        <f>E14</f>
        <v>0</v>
      </c>
      <c r="F13" s="19">
        <f t="shared" ref="F13:G13" si="3">F14</f>
        <v>6667.8600000000006</v>
      </c>
      <c r="G13" s="19">
        <f t="shared" si="3"/>
        <v>6667.8600000000006</v>
      </c>
    </row>
    <row r="14" spans="1:22" ht="107.45" customHeight="1">
      <c r="A14" s="8" t="s">
        <v>31</v>
      </c>
      <c r="B14" s="8" t="s">
        <v>4</v>
      </c>
      <c r="C14" s="8" t="s">
        <v>9</v>
      </c>
      <c r="D14" s="7" t="s">
        <v>7</v>
      </c>
      <c r="E14" s="19">
        <f>E15+E16</f>
        <v>0</v>
      </c>
      <c r="F14" s="19">
        <f t="shared" ref="F14:G14" si="4">F15+F16</f>
        <v>6667.8600000000006</v>
      </c>
      <c r="G14" s="19">
        <f t="shared" si="4"/>
        <v>6667.8600000000006</v>
      </c>
    </row>
    <row r="15" spans="1:22">
      <c r="A15" s="8" t="s">
        <v>2</v>
      </c>
      <c r="B15" s="8" t="s">
        <v>4</v>
      </c>
      <c r="C15" s="8" t="s">
        <v>10</v>
      </c>
      <c r="D15" s="7" t="s">
        <v>7</v>
      </c>
      <c r="E15" s="19">
        <v>0</v>
      </c>
      <c r="F15" s="19">
        <v>1438.26</v>
      </c>
      <c r="G15" s="19">
        <v>1438.26</v>
      </c>
    </row>
    <row r="16" spans="1:22">
      <c r="A16" s="8" t="s">
        <v>2</v>
      </c>
      <c r="B16" s="8" t="s">
        <v>4</v>
      </c>
      <c r="C16" s="8" t="s">
        <v>11</v>
      </c>
      <c r="D16" s="7" t="s">
        <v>7</v>
      </c>
      <c r="E16" s="19">
        <v>0</v>
      </c>
      <c r="F16" s="19">
        <v>5229.6000000000004</v>
      </c>
      <c r="G16" s="19">
        <v>5229.6000000000004</v>
      </c>
    </row>
    <row r="17" spans="1:7" ht="36.6" customHeight="1">
      <c r="A17" s="8" t="s">
        <v>2</v>
      </c>
      <c r="B17" s="22" t="s">
        <v>12</v>
      </c>
      <c r="C17" s="22"/>
      <c r="D17" s="7" t="s">
        <v>7</v>
      </c>
      <c r="E17" s="19">
        <f>E18</f>
        <v>6667.8600000000006</v>
      </c>
      <c r="F17" s="19">
        <f t="shared" ref="F17:G17" si="5">F18</f>
        <v>-6667.8600000000006</v>
      </c>
      <c r="G17" s="19">
        <f t="shared" si="5"/>
        <v>0</v>
      </c>
    </row>
    <row r="18" spans="1:7" ht="96.6" customHeight="1">
      <c r="A18" s="8" t="s">
        <v>32</v>
      </c>
      <c r="B18" s="8" t="s">
        <v>4</v>
      </c>
      <c r="C18" s="8" t="s">
        <v>9</v>
      </c>
      <c r="D18" s="7" t="s">
        <v>7</v>
      </c>
      <c r="E18" s="19">
        <f>E19+E20</f>
        <v>6667.8600000000006</v>
      </c>
      <c r="F18" s="19">
        <f t="shared" ref="F18:G18" si="6">F19+F20</f>
        <v>-6667.8600000000006</v>
      </c>
      <c r="G18" s="19">
        <f t="shared" si="6"/>
        <v>0</v>
      </c>
    </row>
    <row r="19" spans="1:7">
      <c r="A19" s="8" t="s">
        <v>2</v>
      </c>
      <c r="B19" s="8" t="s">
        <v>4</v>
      </c>
      <c r="C19" s="8" t="s">
        <v>10</v>
      </c>
      <c r="D19" s="7" t="s">
        <v>7</v>
      </c>
      <c r="E19" s="19">
        <v>1438.26</v>
      </c>
      <c r="F19" s="19">
        <v>-1438.26</v>
      </c>
      <c r="G19" s="19">
        <v>0</v>
      </c>
    </row>
    <row r="20" spans="1:7">
      <c r="A20" s="8" t="s">
        <v>2</v>
      </c>
      <c r="B20" s="8" t="s">
        <v>4</v>
      </c>
      <c r="C20" s="8" t="s">
        <v>11</v>
      </c>
      <c r="D20" s="7" t="s">
        <v>7</v>
      </c>
      <c r="E20" s="19">
        <v>5229.6000000000004</v>
      </c>
      <c r="F20" s="19">
        <v>-5229.6000000000004</v>
      </c>
      <c r="G20" s="19">
        <v>0</v>
      </c>
    </row>
    <row r="21" spans="1:7" ht="54" customHeight="1">
      <c r="A21" s="8" t="s">
        <v>2</v>
      </c>
      <c r="B21" s="22" t="s">
        <v>13</v>
      </c>
      <c r="C21" s="22"/>
      <c r="D21" s="7" t="s">
        <v>7</v>
      </c>
      <c r="E21" s="19">
        <f>E22+E24</f>
        <v>810.75</v>
      </c>
      <c r="F21" s="19">
        <f t="shared" ref="F21:G21" si="7">F22+F24</f>
        <v>0</v>
      </c>
      <c r="G21" s="19">
        <f t="shared" si="7"/>
        <v>810.75</v>
      </c>
    </row>
    <row r="22" spans="1:7" ht="55.15" customHeight="1">
      <c r="A22" s="8" t="s">
        <v>33</v>
      </c>
      <c r="B22" s="8" t="s">
        <v>4</v>
      </c>
      <c r="C22" s="8" t="s">
        <v>14</v>
      </c>
      <c r="D22" s="7" t="s">
        <v>7</v>
      </c>
      <c r="E22" s="19">
        <f>E23</f>
        <v>514.17999999999995</v>
      </c>
      <c r="F22" s="19">
        <f t="shared" ref="F22:G22" si="8">F23</f>
        <v>0</v>
      </c>
      <c r="G22" s="19">
        <f t="shared" si="8"/>
        <v>514.17999999999995</v>
      </c>
    </row>
    <row r="23" spans="1:7">
      <c r="A23" s="8" t="s">
        <v>2</v>
      </c>
      <c r="B23" s="8" t="s">
        <v>4</v>
      </c>
      <c r="C23" s="8" t="s">
        <v>10</v>
      </c>
      <c r="D23" s="7" t="s">
        <v>7</v>
      </c>
      <c r="E23" s="19">
        <v>514.17999999999995</v>
      </c>
      <c r="F23" s="19">
        <v>0</v>
      </c>
      <c r="G23" s="19">
        <v>514.17999999999995</v>
      </c>
    </row>
    <row r="24" spans="1:7" ht="31.5">
      <c r="A24" s="8" t="s">
        <v>34</v>
      </c>
      <c r="B24" s="8" t="s">
        <v>4</v>
      </c>
      <c r="C24" s="8" t="s">
        <v>15</v>
      </c>
      <c r="D24" s="7" t="s">
        <v>7</v>
      </c>
      <c r="E24" s="19">
        <f>E25</f>
        <v>296.57</v>
      </c>
      <c r="F24" s="19">
        <f t="shared" ref="F24:G24" si="9">F25</f>
        <v>0</v>
      </c>
      <c r="G24" s="19">
        <f t="shared" si="9"/>
        <v>296.57</v>
      </c>
    </row>
    <row r="25" spans="1:7">
      <c r="A25" s="8" t="s">
        <v>2</v>
      </c>
      <c r="B25" s="8" t="s">
        <v>4</v>
      </c>
      <c r="C25" s="8" t="s">
        <v>10</v>
      </c>
      <c r="D25" s="7" t="s">
        <v>7</v>
      </c>
      <c r="E25" s="19">
        <v>296.57</v>
      </c>
      <c r="F25" s="19">
        <v>0</v>
      </c>
      <c r="G25" s="19">
        <v>296.57</v>
      </c>
    </row>
    <row r="26" spans="1:7">
      <c r="A26" s="8" t="s">
        <v>2</v>
      </c>
      <c r="B26" s="22" t="s">
        <v>16</v>
      </c>
      <c r="C26" s="22"/>
      <c r="D26" s="7" t="s">
        <v>17</v>
      </c>
      <c r="E26" s="19">
        <f>E27</f>
        <v>78074.92</v>
      </c>
      <c r="F26" s="19">
        <f t="shared" ref="F26:G26" si="10">F27</f>
        <v>-173.16</v>
      </c>
      <c r="G26" s="19">
        <f t="shared" si="10"/>
        <v>77901.760000000009</v>
      </c>
    </row>
    <row r="27" spans="1:7" ht="54.6" customHeight="1">
      <c r="A27" s="8" t="s">
        <v>2</v>
      </c>
      <c r="B27" s="22" t="s">
        <v>18</v>
      </c>
      <c r="C27" s="22"/>
      <c r="D27" s="7" t="s">
        <v>17</v>
      </c>
      <c r="E27" s="19">
        <f>E28+E31</f>
        <v>78074.92</v>
      </c>
      <c r="F27" s="19">
        <f t="shared" ref="F27:G27" si="11">F28+F31</f>
        <v>-173.16</v>
      </c>
      <c r="G27" s="19">
        <f t="shared" si="11"/>
        <v>77901.760000000009</v>
      </c>
    </row>
    <row r="28" spans="1:7" ht="37.9" customHeight="1">
      <c r="A28" s="8" t="s">
        <v>2</v>
      </c>
      <c r="B28" s="22" t="s">
        <v>19</v>
      </c>
      <c r="C28" s="22"/>
      <c r="D28" s="7" t="s">
        <v>17</v>
      </c>
      <c r="E28" s="19">
        <f>E29</f>
        <v>74842.259999999995</v>
      </c>
      <c r="F28" s="19">
        <f t="shared" ref="F28:G29" si="12">F29</f>
        <v>-173.16</v>
      </c>
      <c r="G28" s="19">
        <f t="shared" si="12"/>
        <v>74669.100000000006</v>
      </c>
    </row>
    <row r="29" spans="1:7" ht="40.15" customHeight="1">
      <c r="A29" s="8" t="s">
        <v>35</v>
      </c>
      <c r="B29" s="8" t="s">
        <v>4</v>
      </c>
      <c r="C29" s="8" t="s">
        <v>20</v>
      </c>
      <c r="D29" s="7" t="s">
        <v>17</v>
      </c>
      <c r="E29" s="19">
        <f>E30</f>
        <v>74842.259999999995</v>
      </c>
      <c r="F29" s="19">
        <f t="shared" si="12"/>
        <v>-173.16</v>
      </c>
      <c r="G29" s="19">
        <f t="shared" si="12"/>
        <v>74669.100000000006</v>
      </c>
    </row>
    <row r="30" spans="1:7">
      <c r="A30" s="8" t="s">
        <v>2</v>
      </c>
      <c r="B30" s="8" t="s">
        <v>4</v>
      </c>
      <c r="C30" s="8" t="s">
        <v>10</v>
      </c>
      <c r="D30" s="7" t="s">
        <v>17</v>
      </c>
      <c r="E30" s="19">
        <v>74842.259999999995</v>
      </c>
      <c r="F30" s="19">
        <v>-173.16</v>
      </c>
      <c r="G30" s="19">
        <v>74669.100000000006</v>
      </c>
    </row>
    <row r="31" spans="1:7" ht="55.9" customHeight="1">
      <c r="A31" s="8" t="s">
        <v>2</v>
      </c>
      <c r="B31" s="22" t="s">
        <v>13</v>
      </c>
      <c r="C31" s="22"/>
      <c r="D31" s="7" t="s">
        <v>17</v>
      </c>
      <c r="E31" s="19">
        <f>E32+E34</f>
        <v>3232.66</v>
      </c>
      <c r="F31" s="19">
        <f t="shared" ref="F31:G31" si="13">F32+F34</f>
        <v>0</v>
      </c>
      <c r="G31" s="19">
        <f t="shared" si="13"/>
        <v>3232.66</v>
      </c>
    </row>
    <row r="32" spans="1:7" ht="40.15" customHeight="1">
      <c r="A32" s="8" t="s">
        <v>36</v>
      </c>
      <c r="B32" s="8" t="s">
        <v>4</v>
      </c>
      <c r="C32" s="8" t="s">
        <v>21</v>
      </c>
      <c r="D32" s="7" t="s">
        <v>17</v>
      </c>
      <c r="E32" s="19">
        <f>E33</f>
        <v>2160</v>
      </c>
      <c r="F32" s="19">
        <f t="shared" ref="F32:G32" si="14">F33</f>
        <v>0</v>
      </c>
      <c r="G32" s="19">
        <f t="shared" si="14"/>
        <v>2160</v>
      </c>
    </row>
    <row r="33" spans="1:7">
      <c r="A33" s="8" t="s">
        <v>2</v>
      </c>
      <c r="B33" s="8" t="s">
        <v>4</v>
      </c>
      <c r="C33" s="8" t="s">
        <v>10</v>
      </c>
      <c r="D33" s="7" t="s">
        <v>17</v>
      </c>
      <c r="E33" s="19">
        <v>2160</v>
      </c>
      <c r="F33" s="19">
        <v>0</v>
      </c>
      <c r="G33" s="19">
        <v>2160</v>
      </c>
    </row>
    <row r="34" spans="1:7" ht="34.9" customHeight="1">
      <c r="A34" s="8" t="s">
        <v>37</v>
      </c>
      <c r="B34" s="8" t="s">
        <v>4</v>
      </c>
      <c r="C34" s="8" t="s">
        <v>22</v>
      </c>
      <c r="D34" s="7" t="s">
        <v>17</v>
      </c>
      <c r="E34" s="19">
        <f>E35</f>
        <v>1072.6600000000001</v>
      </c>
      <c r="F34" s="19">
        <f t="shared" ref="F34:G34" si="15">F35</f>
        <v>0</v>
      </c>
      <c r="G34" s="19">
        <f t="shared" si="15"/>
        <v>1072.6600000000001</v>
      </c>
    </row>
    <row r="35" spans="1:7">
      <c r="A35" s="8" t="s">
        <v>2</v>
      </c>
      <c r="B35" s="8" t="s">
        <v>4</v>
      </c>
      <c r="C35" s="8" t="s">
        <v>10</v>
      </c>
      <c r="D35" s="7" t="s">
        <v>17</v>
      </c>
      <c r="E35" s="19">
        <v>1072.6600000000001</v>
      </c>
      <c r="F35" s="19">
        <v>0</v>
      </c>
      <c r="G35" s="19">
        <v>1072.6600000000001</v>
      </c>
    </row>
    <row r="36" spans="1:7" ht="36" customHeight="1">
      <c r="A36" s="8" t="s">
        <v>2</v>
      </c>
      <c r="B36" s="22" t="s">
        <v>23</v>
      </c>
      <c r="C36" s="22"/>
      <c r="D36" s="7" t="s">
        <v>24</v>
      </c>
      <c r="E36" s="19">
        <f>E37</f>
        <v>71491.710000000006</v>
      </c>
      <c r="F36" s="19">
        <f t="shared" ref="F36:G37" si="16">F37</f>
        <v>3400.32</v>
      </c>
      <c r="G36" s="19">
        <f t="shared" si="16"/>
        <v>74892.03</v>
      </c>
    </row>
    <row r="37" spans="1:7" ht="52.15" customHeight="1">
      <c r="A37" s="8" t="s">
        <v>2</v>
      </c>
      <c r="B37" s="22" t="s">
        <v>13</v>
      </c>
      <c r="C37" s="22"/>
      <c r="D37" s="7" t="s">
        <v>24</v>
      </c>
      <c r="E37" s="19">
        <f>E38</f>
        <v>71491.710000000006</v>
      </c>
      <c r="F37" s="19">
        <f t="shared" si="16"/>
        <v>3400.32</v>
      </c>
      <c r="G37" s="19">
        <f t="shared" si="16"/>
        <v>74892.03</v>
      </c>
    </row>
    <row r="38" spans="1:7" ht="55.9" customHeight="1">
      <c r="A38" s="8" t="s">
        <v>38</v>
      </c>
      <c r="B38" s="8" t="s">
        <v>4</v>
      </c>
      <c r="C38" s="8" t="s">
        <v>25</v>
      </c>
      <c r="D38" s="7" t="s">
        <v>24</v>
      </c>
      <c r="E38" s="19">
        <f>E39+E40+E41</f>
        <v>71491.710000000006</v>
      </c>
      <c r="F38" s="19">
        <f t="shared" ref="F38:G38" si="17">F39+F40+F41</f>
        <v>3400.32</v>
      </c>
      <c r="G38" s="19">
        <f t="shared" si="17"/>
        <v>74892.03</v>
      </c>
    </row>
    <row r="39" spans="1:7">
      <c r="A39" s="8" t="s">
        <v>2</v>
      </c>
      <c r="B39" s="8" t="s">
        <v>4</v>
      </c>
      <c r="C39" s="8" t="s">
        <v>10</v>
      </c>
      <c r="D39" s="7" t="s">
        <v>24</v>
      </c>
      <c r="E39" s="19">
        <v>631.80999999999995</v>
      </c>
      <c r="F39" s="19">
        <v>3400.32</v>
      </c>
      <c r="G39" s="19">
        <v>4032.13</v>
      </c>
    </row>
    <row r="40" spans="1:7">
      <c r="A40" s="8" t="s">
        <v>2</v>
      </c>
      <c r="B40" s="8" t="s">
        <v>4</v>
      </c>
      <c r="C40" s="8" t="s">
        <v>11</v>
      </c>
      <c r="D40" s="7" t="s">
        <v>24</v>
      </c>
      <c r="E40" s="19">
        <v>2125.8000000000002</v>
      </c>
      <c r="F40" s="19">
        <v>0</v>
      </c>
      <c r="G40" s="19">
        <v>2125.8000000000002</v>
      </c>
    </row>
    <row r="41" spans="1:7">
      <c r="A41" s="8" t="s">
        <v>2</v>
      </c>
      <c r="B41" s="8" t="s">
        <v>4</v>
      </c>
      <c r="C41" s="8" t="s">
        <v>26</v>
      </c>
      <c r="D41" s="7" t="s">
        <v>24</v>
      </c>
      <c r="E41" s="19">
        <v>68734.100000000006</v>
      </c>
      <c r="F41" s="19">
        <v>0</v>
      </c>
      <c r="G41" s="19">
        <v>68734.100000000006</v>
      </c>
    </row>
    <row r="42" spans="1:7">
      <c r="A42" s="8" t="s">
        <v>2</v>
      </c>
      <c r="B42" s="22" t="s">
        <v>52</v>
      </c>
      <c r="C42" s="22"/>
      <c r="D42" s="7" t="s">
        <v>4</v>
      </c>
      <c r="E42" s="19">
        <f>E43+E44+E45</f>
        <v>157045.24</v>
      </c>
      <c r="F42" s="19">
        <f t="shared" ref="F42" si="18">F43+F44+F45</f>
        <v>3227.1600000000003</v>
      </c>
      <c r="G42" s="19">
        <f>G43+G44+7355.4</f>
        <v>160272.4</v>
      </c>
    </row>
    <row r="43" spans="1:7">
      <c r="A43" s="8" t="s">
        <v>2</v>
      </c>
      <c r="B43" s="22" t="s">
        <v>10</v>
      </c>
      <c r="C43" s="22"/>
      <c r="D43" s="7" t="s">
        <v>4</v>
      </c>
      <c r="E43" s="19">
        <f>E15+E19+E23+E25+E30+E33+E35+E39</f>
        <v>80955.739999999991</v>
      </c>
      <c r="F43" s="19">
        <f t="shared" ref="F43:G43" si="19">F15+F19+F23+F25+F30+F33+F35+F39</f>
        <v>3227.1600000000003</v>
      </c>
      <c r="G43" s="19">
        <f t="shared" si="19"/>
        <v>84182.900000000009</v>
      </c>
    </row>
    <row r="44" spans="1:7">
      <c r="A44" s="8" t="s">
        <v>2</v>
      </c>
      <c r="B44" s="22" t="s">
        <v>26</v>
      </c>
      <c r="C44" s="22"/>
      <c r="D44" s="7" t="s">
        <v>4</v>
      </c>
      <c r="E44" s="19">
        <f>E41</f>
        <v>68734.100000000006</v>
      </c>
      <c r="F44" s="19">
        <f t="shared" ref="F44:G44" si="20">F41</f>
        <v>0</v>
      </c>
      <c r="G44" s="19">
        <f t="shared" si="20"/>
        <v>68734.100000000006</v>
      </c>
    </row>
    <row r="45" spans="1:7">
      <c r="A45" s="8" t="s">
        <v>2</v>
      </c>
      <c r="B45" s="22" t="s">
        <v>11</v>
      </c>
      <c r="C45" s="22"/>
      <c r="D45" s="7" t="s">
        <v>4</v>
      </c>
      <c r="E45" s="19">
        <f>E16+E20+E40</f>
        <v>7355.4000000000005</v>
      </c>
      <c r="F45" s="19">
        <f t="shared" ref="F45" si="21">F16+F20+F40</f>
        <v>0</v>
      </c>
      <c r="G45" s="19" t="s">
        <v>53</v>
      </c>
    </row>
    <row r="46" spans="1:7">
      <c r="A46" s="15"/>
      <c r="B46" s="15"/>
      <c r="C46" s="15"/>
      <c r="D46" s="16"/>
      <c r="E46" s="17"/>
      <c r="F46" s="18"/>
      <c r="G46" s="17"/>
    </row>
    <row r="47" spans="1:7">
      <c r="A47" s="15"/>
      <c r="B47" s="15"/>
      <c r="C47" s="15"/>
      <c r="D47" s="16"/>
      <c r="E47" s="17"/>
      <c r="F47" s="18"/>
      <c r="G47" s="17"/>
    </row>
    <row r="48" spans="1:7">
      <c r="A48" s="15"/>
      <c r="B48" s="15"/>
      <c r="C48" s="15"/>
      <c r="D48" s="16"/>
      <c r="E48" s="17"/>
      <c r="F48" s="18"/>
      <c r="G48" s="17"/>
    </row>
    <row r="49" spans="1:7">
      <c r="A49" s="15"/>
      <c r="B49" s="15"/>
      <c r="C49" s="15"/>
      <c r="D49" s="16"/>
      <c r="E49" s="17"/>
      <c r="F49" s="18"/>
      <c r="G49" s="17"/>
    </row>
    <row r="50" spans="1:7">
      <c r="A50" s="15"/>
      <c r="B50" s="15"/>
      <c r="C50" s="15"/>
      <c r="D50" s="16"/>
      <c r="E50" s="17"/>
      <c r="F50" s="18"/>
      <c r="G50" s="17"/>
    </row>
    <row r="51" spans="1:7">
      <c r="A51" s="15"/>
      <c r="B51" s="15"/>
      <c r="C51" s="15"/>
      <c r="D51" s="16"/>
      <c r="E51" s="17"/>
      <c r="F51" s="18"/>
      <c r="G51" s="17"/>
    </row>
    <row r="52" spans="1:7">
      <c r="A52" s="15"/>
      <c r="B52" s="15"/>
      <c r="C52" s="15"/>
      <c r="D52" s="16"/>
      <c r="E52" s="17"/>
      <c r="F52" s="18"/>
      <c r="G52" s="17"/>
    </row>
    <row r="53" spans="1:7">
      <c r="A53" s="15"/>
      <c r="B53" s="15"/>
      <c r="C53" s="15"/>
      <c r="D53" s="16"/>
      <c r="E53" s="17"/>
      <c r="F53" s="18"/>
      <c r="G53" s="17"/>
    </row>
    <row r="54" spans="1:7">
      <c r="A54" s="15"/>
      <c r="B54" s="15"/>
      <c r="C54" s="15"/>
      <c r="D54" s="16"/>
      <c r="E54" s="17"/>
      <c r="F54" s="18"/>
      <c r="G54" s="17"/>
    </row>
    <row r="55" spans="1:7">
      <c r="A55" s="15"/>
      <c r="B55" s="15"/>
      <c r="C55" s="15"/>
      <c r="D55" s="16"/>
      <c r="E55" s="17"/>
      <c r="F55" s="18"/>
      <c r="G55" s="17"/>
    </row>
    <row r="56" spans="1:7">
      <c r="A56" s="15"/>
      <c r="B56" s="15"/>
      <c r="C56" s="15"/>
      <c r="D56" s="16"/>
      <c r="E56" s="17"/>
      <c r="F56" s="18"/>
      <c r="G56" s="17"/>
    </row>
    <row r="57" spans="1:7">
      <c r="A57" s="15"/>
      <c r="B57" s="15"/>
      <c r="C57" s="15"/>
      <c r="D57" s="16"/>
      <c r="E57" s="17"/>
      <c r="F57" s="18"/>
      <c r="G57" s="17"/>
    </row>
    <row r="58" spans="1:7">
      <c r="A58" s="15"/>
      <c r="B58" s="15"/>
      <c r="C58" s="15"/>
      <c r="D58" s="16"/>
      <c r="E58" s="17"/>
      <c r="F58" s="18"/>
      <c r="G58" s="17"/>
    </row>
    <row r="59" spans="1:7">
      <c r="A59" s="15"/>
      <c r="B59" s="15"/>
      <c r="C59" s="15"/>
      <c r="D59" s="16"/>
      <c r="E59" s="17"/>
      <c r="F59" s="18"/>
      <c r="G59" s="17"/>
    </row>
    <row r="60" spans="1:7">
      <c r="A60" s="15"/>
      <c r="B60" s="15"/>
      <c r="C60" s="15"/>
      <c r="D60" s="16"/>
      <c r="E60" s="17"/>
      <c r="F60" s="18"/>
      <c r="G60" s="17"/>
    </row>
    <row r="61" spans="1:7">
      <c r="A61" s="15"/>
      <c r="B61" s="15"/>
      <c r="C61" s="15"/>
      <c r="D61" s="16"/>
      <c r="E61" s="17"/>
      <c r="F61" s="18"/>
      <c r="G61" s="17"/>
    </row>
    <row r="62" spans="1:7">
      <c r="A62" s="15"/>
      <c r="B62" s="15"/>
      <c r="C62" s="15"/>
      <c r="D62" s="16"/>
      <c r="E62" s="17"/>
      <c r="F62" s="18"/>
      <c r="G62" s="17"/>
    </row>
    <row r="63" spans="1:7">
      <c r="A63" s="15"/>
      <c r="B63" s="15"/>
      <c r="C63" s="15"/>
      <c r="D63" s="16"/>
      <c r="E63" s="17"/>
      <c r="F63" s="18"/>
      <c r="G63" s="17"/>
    </row>
    <row r="64" spans="1:7">
      <c r="A64" s="15"/>
      <c r="B64" s="15"/>
      <c r="C64" s="15"/>
      <c r="D64" s="16"/>
      <c r="E64" s="17"/>
      <c r="F64" s="18"/>
      <c r="G64" s="17"/>
    </row>
    <row r="65" spans="1:7">
      <c r="A65" s="15"/>
      <c r="B65" s="15"/>
      <c r="C65" s="15"/>
      <c r="D65" s="16"/>
      <c r="E65" s="17"/>
      <c r="F65" s="18"/>
      <c r="G65" s="17"/>
    </row>
    <row r="66" spans="1:7">
      <c r="A66" s="15"/>
      <c r="B66" s="15"/>
      <c r="C66" s="15"/>
      <c r="D66" s="16"/>
      <c r="E66" s="17"/>
      <c r="F66" s="18"/>
      <c r="G66" s="17"/>
    </row>
    <row r="67" spans="1:7">
      <c r="A67" s="15"/>
      <c r="B67" s="15"/>
      <c r="C67" s="15"/>
      <c r="D67" s="16"/>
      <c r="E67" s="17"/>
      <c r="F67" s="18"/>
      <c r="G67" s="17"/>
    </row>
    <row r="68" spans="1:7">
      <c r="A68" s="15"/>
      <c r="B68" s="15"/>
      <c r="C68" s="15"/>
      <c r="D68" s="16"/>
      <c r="E68" s="17"/>
      <c r="F68" s="18"/>
      <c r="G68" s="17"/>
    </row>
    <row r="69" spans="1:7">
      <c r="A69" s="5"/>
      <c r="B69" s="5"/>
      <c r="C69" s="5"/>
      <c r="D69" s="3"/>
      <c r="E69" s="4"/>
      <c r="F69" s="4"/>
      <c r="G69" s="4"/>
    </row>
    <row r="70" spans="1:7">
      <c r="D70" s="3"/>
      <c r="E70" s="4"/>
      <c r="F70" s="4"/>
      <c r="G70" s="4"/>
    </row>
    <row r="71" spans="1:7">
      <c r="D71" s="3"/>
      <c r="E71" s="4"/>
      <c r="F71" s="4"/>
      <c r="G71" s="4"/>
    </row>
    <row r="72" spans="1:7" ht="18.600000000000001" customHeight="1">
      <c r="D72" s="3"/>
      <c r="E72" s="4"/>
      <c r="F72" s="4"/>
      <c r="G72" s="4"/>
    </row>
    <row r="73" spans="1:7">
      <c r="A73" s="5"/>
      <c r="B73" s="5"/>
      <c r="C73" s="5"/>
      <c r="D73" s="3"/>
      <c r="E73" s="4"/>
      <c r="F73" s="4"/>
      <c r="G73" s="4"/>
    </row>
    <row r="74" spans="1:7">
      <c r="D74" s="3"/>
      <c r="E74" s="4"/>
      <c r="F74" s="4"/>
      <c r="G74" s="4"/>
    </row>
    <row r="77" spans="1:7">
      <c r="A77" s="9" t="s">
        <v>27</v>
      </c>
      <c r="B77" s="5"/>
      <c r="C77" s="5"/>
    </row>
    <row r="78" spans="1:7">
      <c r="A78" s="9" t="s">
        <v>28</v>
      </c>
      <c r="B78" s="5"/>
      <c r="C78" s="5"/>
    </row>
    <row r="79" spans="1:7">
      <c r="A79" s="20" t="s">
        <v>30</v>
      </c>
      <c r="B79" s="20"/>
      <c r="C79" s="20"/>
    </row>
  </sheetData>
  <mergeCells count="23">
    <mergeCell ref="B43:C43"/>
    <mergeCell ref="B44:C44"/>
    <mergeCell ref="A5:G5"/>
    <mergeCell ref="A7:A8"/>
    <mergeCell ref="B7:C8"/>
    <mergeCell ref="D7:D8"/>
    <mergeCell ref="E8:G8"/>
    <mergeCell ref="A79:C79"/>
    <mergeCell ref="B9:C9"/>
    <mergeCell ref="B10:C10"/>
    <mergeCell ref="B11:C11"/>
    <mergeCell ref="B12:C12"/>
    <mergeCell ref="B13:C13"/>
    <mergeCell ref="B45:C45"/>
    <mergeCell ref="B17:C17"/>
    <mergeCell ref="B21:C21"/>
    <mergeCell ref="B26:C26"/>
    <mergeCell ref="B27:C27"/>
    <mergeCell ref="B28:C28"/>
    <mergeCell ref="B31:C31"/>
    <mergeCell ref="B36:C36"/>
    <mergeCell ref="B37:C37"/>
    <mergeCell ref="B42:C42"/>
  </mergeCells>
  <pageMargins left="1.1023622047244095" right="0.31496062992125984" top="0.78740157480314965" bottom="0.78740157480314965" header="0.31496062992125984" footer="0.31496062992125984"/>
  <pageSetup paperSize="9" scale="75" firstPageNumber="133" orientation="portrait" useFirstPageNumber="1" r:id="rId1"/>
  <headerFooter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PP</vt:lpstr>
      <vt:lpstr>PP!Заголовки_для_печати</vt:lpstr>
      <vt:lpstr>PP!Область_печати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Виталий В. Вилесов</dc:creator>
  <cp:lastModifiedBy>Kologrivova</cp:lastModifiedBy>
  <cp:lastPrinted>2021-08-12T05:18:18Z</cp:lastPrinted>
  <dcterms:created xsi:type="dcterms:W3CDTF">2007-01-31T11:49:34Z</dcterms:created>
  <dcterms:modified xsi:type="dcterms:W3CDTF">2021-08-26T04:02:33Z</dcterms:modified>
</cp:coreProperties>
</file>