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Cols" localSheetId="0" hidden="1">Лист1!#REF!</definedName>
    <definedName name="Z_1D52D72E_49DD_4D96_975D_EFF84E6233C6_.wvu.PrintArea" localSheetId="0" hidden="1">Лист1!$A$1:$E$52</definedName>
    <definedName name="Z_205FB955_40E8_46AE_A549_CDF653032F16_.wvu.PrintArea" localSheetId="0" hidden="1">Лист1!$A$1:$E$52</definedName>
    <definedName name="Z_26969D93_A80A_4ACE_926E_10A2EAEA4881_.wvu.PrintArea" localSheetId="0" hidden="1">Лист1!$A$1:$E$50</definedName>
    <definedName name="Z_4E801407_D0E4_4B4F_89D1_EB2B5D372128_.wvu.Cols" localSheetId="0" hidden="1">Лист1!#REF!</definedName>
    <definedName name="Z_4E801407_D0E4_4B4F_89D1_EB2B5D372128_.wvu.PrintArea" localSheetId="0" hidden="1">Лист1!$A$1:$E$50</definedName>
    <definedName name="Z_83A71A4C_6BEE_459A_945D_A61810604F86_.wvu.PrintArea" localSheetId="0" hidden="1">Лист1!$A$1:$E$50</definedName>
    <definedName name="Z_8D73DDEA_910D_4CB5_8A29_B1169237D94C_.wvu.PrintArea" localSheetId="0" hidden="1">Лист1!$A$1:$E$50</definedName>
    <definedName name="Z_9170742B_D994_4859_85C8_33AFD7F64E79_.wvu.Cols" localSheetId="0" hidden="1">Лист1!#REF!</definedName>
    <definedName name="Z_9170742B_D994_4859_85C8_33AFD7F64E79_.wvu.PrintArea" localSheetId="0" hidden="1">Лист1!$A$1:$E$50</definedName>
    <definedName name="Z_CC994014_49F9_44CF_A9B7_94A6E8A5DC6D_.wvu.PrintArea" localSheetId="0" hidden="1">Лист1!$A$1:$E$50</definedName>
    <definedName name="Z_E7AD5D9B_9F3C_40C2_BEB0_E27A6ADA91A2_.wvu.PrintArea" localSheetId="0" hidden="1">Лист1!$A$1:$E$50</definedName>
    <definedName name="_xlnm.Print_Area" localSheetId="0">Лист1!$A$1:$E$57</definedName>
  </definedNames>
  <calcPr calcId="152511"/>
  <customWorkbookViews>
    <customWorkbookView name="Чеснокова Е.В. - Личное представление" guid="{4E801407-D0E4-4B4F-89D1-EB2B5D372128}" mergeInterval="0" personalView="1" maximized="1" xWindow="-9" yWindow="-9" windowWidth="1938" windowHeight="1050" activeSheetId="1" showComments="commIndAndComment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Шанина А.А. - Личное представление" guid="{205FB955-40E8-46AE-A549-CDF653032F16}" mergeInterval="0" personalView="1" maximized="1" xWindow="1" yWindow="1" windowWidth="1916" windowHeight="810" activeSheetId="1"/>
    <customWorkbookView name="Юртаева Н.В. - Личное представление" guid="{26969D93-A80A-4ACE-926E-10A2EAEA4881}" mergeInterval="0" personalView="1" maximized="1" xWindow="1" yWindow="1" windowWidth="1916" windowHeight="849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  <customWorkbookView name="Kologrivova - Личное представление" guid="{1D52D72E-49DD-4D96-975D-EFF84E6233C6}" mergeInterval="0" personalView="1" maximized="1" xWindow="-1928" yWindow="-8" windowWidth="1936" windowHeight="1096" activeSheetId="1"/>
    <customWorkbookView name="Чумакова С.А. - Личное представление" guid="{E7AD5D9B-9F3C-40C2-BEB0-E27A6ADA91A2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C13" i="1" l="1"/>
  <c r="C9" i="1"/>
  <c r="D15" i="1"/>
  <c r="D16" i="1"/>
  <c r="D17" i="1"/>
  <c r="D18" i="1"/>
  <c r="D19" i="1"/>
  <c r="D20" i="1"/>
  <c r="D21" i="1"/>
  <c r="D22" i="1"/>
  <c r="D23" i="1"/>
  <c r="D24" i="1"/>
  <c r="D14" i="1"/>
  <c r="C25" i="1" l="1"/>
  <c r="D10" i="1"/>
  <c r="D11" i="1"/>
  <c r="D12" i="1"/>
  <c r="D13" i="1" l="1"/>
  <c r="D9" i="1"/>
  <c r="D25" i="1" l="1"/>
</calcChain>
</file>

<file path=xl/sharedStrings.xml><?xml version="1.0" encoding="utf-8"?>
<sst xmlns="http://schemas.openxmlformats.org/spreadsheetml/2006/main" count="30" uniqueCount="30">
  <si>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</si>
  <si>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</si>
  <si>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</si>
  <si>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</si>
  <si>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</si>
  <si>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</si>
  <si>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</si>
  <si>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</si>
  <si>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</si>
  <si>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</si>
  <si>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</si>
  <si>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</si>
  <si>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</si>
  <si>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</si>
  <si>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</si>
  <si>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</si>
  <si>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</si>
  <si>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</si>
  <si>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</si>
  <si>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Изменение</t>
  </si>
  <si>
    <t>Утверждено
на 2022 год 
(с учетом изменений)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</si>
  <si>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</si>
  <si>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</si>
  <si>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</si>
  <si>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t>0,00;</t>
  </si>
  <si>
    <t xml:space="preserve"> Приложение 5.1</t>
  </si>
  <si>
    <t xml:space="preserve"> к Решению Думы ЗАТО Северск</t>
  </si>
  <si>
    <r>
      <t xml:space="preserve"> от    </t>
    </r>
    <r>
      <rPr>
        <u/>
        <sz val="12"/>
        <color indexed="8"/>
        <rFont val="Times New Roman"/>
        <family val="1"/>
        <charset val="204"/>
      </rPr>
      <t xml:space="preserve">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</si>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</sst>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2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" fontId="3" fillId="2" borderId="2" xfId="2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7"/>
  <sheetViews>
    <sheetView tabSelected="1" view="pageBreakPreview" zoomScaleNormal="100" zoomScaleSheetLayoutView="100" workbookViewId="0">
      <selection activeCell="A55" sqref="A55:A57"/>
    </sheetView>
  </sheetViews>
  <sheetFormatPr defaultRowHeight="15" x14ac:dyDescent="0.25"/>
  <cols>
    <col min="1" max="1" width="51.28515625" customWidth="1"/>
    <col min="2" max="2" width="20" customWidth="1"/>
    <col min="3" max="3" width="14.85546875" customWidth="1"/>
    <col min="4" max="4" width="18.42578125" customWidth="1"/>
    <col min="5" max="5" width="16.42578125" customWidth="1"/>
  </cols>
  <sheetData>
    <row r="1" spans="1:5" ht="15.75" x14ac:dyDescent="0.25">
      <c r="A1" s="1"/>
      <c r="C1" s="2"/>
      <c r="D1" s="2" t="s">
        <v>25</v>
      </c>
    </row>
    <row r="2" spans="1:5" ht="12.75" customHeight="1" x14ac:dyDescent="0.25">
      <c r="A2" s="1"/>
      <c r="C2" s="2"/>
      <c r="D2" s="2" t="s">
        <v>26</v>
      </c>
    </row>
    <row r="3" spans="1:5" ht="15.75" x14ac:dyDescent="0.25">
      <c r="A3" s="1"/>
      <c r="B3" s="2"/>
      <c r="C3" s="2"/>
      <c r="D3" s="11" t="s">
        <v>27</v>
      </c>
    </row>
    <row r="5" spans="1:5" ht="22.5" customHeight="1" x14ac:dyDescent="0.25">
      <c r="A5" s="25" t="s">
        <v>21</v>
      </c>
      <c r="B5" s="25"/>
      <c r="C5" s="25"/>
      <c r="D5" s="25"/>
      <c r="E5" s="25"/>
    </row>
    <row r="6" spans="1:5" ht="15.75" x14ac:dyDescent="0.25">
      <c r="A6" s="20"/>
      <c r="B6" s="20"/>
      <c r="C6" s="4"/>
      <c r="D6" s="4"/>
    </row>
    <row r="7" spans="1:5" ht="73.5" customHeight="1" x14ac:dyDescent="0.25">
      <c r="A7" s="21" t="s">
        <v>0</v>
      </c>
      <c r="B7" s="5" t="s">
        <v>22</v>
      </c>
      <c r="C7" s="6" t="s">
        <v>19</v>
      </c>
      <c r="D7" s="7" t="s">
        <v>20</v>
      </c>
      <c r="E7" s="5" t="s">
        <v>23</v>
      </c>
    </row>
    <row r="8" spans="1:5" ht="15.75" x14ac:dyDescent="0.25">
      <c r="A8" s="22"/>
      <c r="B8" s="23" t="s">
        <v>1</v>
      </c>
      <c r="C8" s="23"/>
      <c r="D8" s="23"/>
      <c r="E8" s="24"/>
    </row>
    <row r="9" spans="1:5" ht="21.75" customHeight="1" x14ac:dyDescent="0.25">
      <c r="A9" s="3" t="s">
        <v>2</v>
      </c>
      <c r="B9" s="16">
        <v>3722971.54</v>
      </c>
      <c r="C9" s="8">
        <f>SUM(C10:C12)</f>
        <v>92715</v>
      </c>
      <c r="D9" s="8">
        <f>SUM(D10:D12)</f>
        <v>3815686.54</v>
      </c>
      <c r="E9" s="16">
        <v>3693746.75</v>
      </c>
    </row>
    <row r="10" spans="1:5" ht="20.25" customHeight="1" x14ac:dyDescent="0.25">
      <c r="A10" s="3" t="s">
        <v>3</v>
      </c>
      <c r="B10" s="17">
        <v>1003509.94</v>
      </c>
      <c r="C10" s="8"/>
      <c r="D10" s="8">
        <f>B10+C10</f>
        <v>1003509.94</v>
      </c>
      <c r="E10" s="17">
        <v>1018521.13</v>
      </c>
    </row>
    <row r="11" spans="1:5" ht="20.25" customHeight="1" x14ac:dyDescent="0.25">
      <c r="A11" s="3" t="s">
        <v>4</v>
      </c>
      <c r="B11" s="17">
        <v>112975.77</v>
      </c>
      <c r="C11" s="8"/>
      <c r="D11" s="8">
        <f>B11+C11</f>
        <v>112975.77</v>
      </c>
      <c r="E11" s="17">
        <v>97985.5</v>
      </c>
    </row>
    <row r="12" spans="1:5" ht="20.25" customHeight="1" x14ac:dyDescent="0.25">
      <c r="A12" s="3" t="s">
        <v>5</v>
      </c>
      <c r="B12" s="17">
        <v>2606485.83</v>
      </c>
      <c r="C12" s="8">
        <v>92715</v>
      </c>
      <c r="D12" s="8">
        <f>B12+C12</f>
        <v>2699200.83</v>
      </c>
      <c r="E12" s="17">
        <v>2577240.12</v>
      </c>
    </row>
    <row r="13" spans="1:5" ht="20.25" customHeight="1" x14ac:dyDescent="0.25">
      <c r="A13" s="3" t="s">
        <v>6</v>
      </c>
      <c r="B13" s="12">
        <v>3722971.54</v>
      </c>
      <c r="C13" s="12">
        <f>SUM(C14:C24)</f>
        <v>92715</v>
      </c>
      <c r="D13" s="12">
        <f t="shared" ref="D13" si="0">SUM(D14:D24)</f>
        <v>3815686.54</v>
      </c>
      <c r="E13" s="12">
        <v>3693746.7500000005</v>
      </c>
    </row>
    <row r="14" spans="1:5" ht="18" customHeight="1" x14ac:dyDescent="0.25">
      <c r="A14" s="3" t="s">
        <v>7</v>
      </c>
      <c r="B14" s="12">
        <v>344711.85</v>
      </c>
      <c r="C14" s="13"/>
      <c r="D14" s="12">
        <f>B14+C14</f>
        <v>344711.85</v>
      </c>
      <c r="E14" s="13">
        <v>397749.01</v>
      </c>
    </row>
    <row r="15" spans="1:5" ht="18" customHeight="1" x14ac:dyDescent="0.25">
      <c r="A15" s="3" t="s">
        <v>8</v>
      </c>
      <c r="B15" s="12">
        <v>68</v>
      </c>
      <c r="C15" s="13"/>
      <c r="D15" s="12">
        <f t="shared" ref="D15:D24" si="1">B15+C15</f>
        <v>68</v>
      </c>
      <c r="E15" s="13">
        <v>68</v>
      </c>
    </row>
    <row r="16" spans="1:5" ht="39.75" customHeight="1" x14ac:dyDescent="0.25">
      <c r="A16" s="3" t="s">
        <v>17</v>
      </c>
      <c r="B16" s="12">
        <v>20585.259999999998</v>
      </c>
      <c r="C16" s="13"/>
      <c r="D16" s="12">
        <f t="shared" si="1"/>
        <v>20585.259999999998</v>
      </c>
      <c r="E16" s="13">
        <v>20246.419999999998</v>
      </c>
    </row>
    <row r="17" spans="1:5" ht="18" customHeight="1" x14ac:dyDescent="0.25">
      <c r="A17" s="3" t="s">
        <v>9</v>
      </c>
      <c r="B17" s="12">
        <v>341549.30000000005</v>
      </c>
      <c r="C17" s="13">
        <v>64125.03</v>
      </c>
      <c r="D17" s="12">
        <f t="shared" si="1"/>
        <v>405674.33000000007</v>
      </c>
      <c r="E17" s="13">
        <v>337112.08</v>
      </c>
    </row>
    <row r="18" spans="1:5" ht="23.25" customHeight="1" x14ac:dyDescent="0.25">
      <c r="A18" s="3" t="s">
        <v>10</v>
      </c>
      <c r="B18" s="12">
        <v>226298.03</v>
      </c>
      <c r="C18" s="13">
        <v>28589.97</v>
      </c>
      <c r="D18" s="12">
        <f t="shared" si="1"/>
        <v>254888</v>
      </c>
      <c r="E18" s="13">
        <v>205889.95</v>
      </c>
    </row>
    <row r="19" spans="1:5" ht="18" customHeight="1" x14ac:dyDescent="0.25">
      <c r="A19" s="3" t="s">
        <v>18</v>
      </c>
      <c r="B19" s="12">
        <v>199.2</v>
      </c>
      <c r="C19" s="13"/>
      <c r="D19" s="12">
        <f t="shared" si="1"/>
        <v>199.2</v>
      </c>
      <c r="E19" s="13">
        <v>199.2</v>
      </c>
    </row>
    <row r="20" spans="1:5" ht="18" customHeight="1" x14ac:dyDescent="0.25">
      <c r="A20" s="3" t="s">
        <v>11</v>
      </c>
      <c r="B20" s="12">
        <v>2276574.19</v>
      </c>
      <c r="C20" s="13">
        <v>1496.55</v>
      </c>
      <c r="D20" s="12">
        <f t="shared" si="1"/>
        <v>2278070.7399999998</v>
      </c>
      <c r="E20" s="13">
        <v>2242101.46</v>
      </c>
    </row>
    <row r="21" spans="1:5" ht="18" customHeight="1" x14ac:dyDescent="0.25">
      <c r="A21" s="3" t="s">
        <v>12</v>
      </c>
      <c r="B21" s="12">
        <v>235980.96</v>
      </c>
      <c r="C21" s="13"/>
      <c r="D21" s="12">
        <f t="shared" si="1"/>
        <v>235980.96</v>
      </c>
      <c r="E21" s="13">
        <v>219903.99000000002</v>
      </c>
    </row>
    <row r="22" spans="1:5" ht="18" customHeight="1" x14ac:dyDescent="0.25">
      <c r="A22" s="3" t="s">
        <v>13</v>
      </c>
      <c r="B22" s="12">
        <v>72298.12</v>
      </c>
      <c r="C22" s="13"/>
      <c r="D22" s="12">
        <f t="shared" si="1"/>
        <v>72298.12</v>
      </c>
      <c r="E22" s="13">
        <v>73402.83</v>
      </c>
    </row>
    <row r="23" spans="1:5" ht="18" customHeight="1" x14ac:dyDescent="0.25">
      <c r="A23" s="3" t="s">
        <v>14</v>
      </c>
      <c r="B23" s="12">
        <v>177070</v>
      </c>
      <c r="C23" s="13">
        <v>-1496.55</v>
      </c>
      <c r="D23" s="12">
        <f t="shared" si="1"/>
        <v>175573.45</v>
      </c>
      <c r="E23" s="13">
        <v>170920.73</v>
      </c>
    </row>
    <row r="24" spans="1:5" ht="42" customHeight="1" x14ac:dyDescent="0.25">
      <c r="A24" s="3" t="s">
        <v>15</v>
      </c>
      <c r="B24" s="12">
        <v>27636.63</v>
      </c>
      <c r="C24" s="13"/>
      <c r="D24" s="12">
        <f t="shared" si="1"/>
        <v>27636.63</v>
      </c>
      <c r="E24" s="13">
        <v>26153.08</v>
      </c>
    </row>
    <row r="25" spans="1:5" ht="19.5" customHeight="1" x14ac:dyDescent="0.25">
      <c r="A25" s="3" t="s">
        <v>16</v>
      </c>
      <c r="B25" s="8">
        <v>0</v>
      </c>
      <c r="C25" s="8">
        <f t="shared" ref="C25:D25" si="2">C9-C13</f>
        <v>0</v>
      </c>
      <c r="D25" s="8">
        <f t="shared" si="2"/>
        <v>0</v>
      </c>
      <c r="E25" s="10" t="s">
        <v>24</v>
      </c>
    </row>
    <row r="26" spans="1:5" x14ac:dyDescent="0.25">
      <c r="B26" s="9"/>
      <c r="C26" s="9"/>
      <c r="D26" s="9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51" spans="1:1" ht="15.75" x14ac:dyDescent="0.25">
      <c r="A51" s="14"/>
    </row>
    <row r="52" spans="1:1" ht="15.75" x14ac:dyDescent="0.25">
      <c r="A52" s="15"/>
    </row>
    <row r="55" spans="1:1" ht="15.75" x14ac:dyDescent="0.25">
      <c r="A55" s="14" t="s">
        <v>28</v>
      </c>
    </row>
    <row r="56" spans="1:1" ht="15.75" x14ac:dyDescent="0.25">
      <c r="A56" s="18" t="s">
        <v>29</v>
      </c>
    </row>
    <row r="57" spans="1:1" ht="15.75" x14ac:dyDescent="0.25">
      <c r="A57" s="19">
        <v>44539</v>
      </c>
    </row>
  </sheetData>
  <customSheetViews>
    <customSheetView guid="{4E801407-D0E4-4B4F-89D1-EB2B5D372128}" showPageBreaks="1" printArea="1" hiddenColumns="1" view="pageBreakPreview" topLeftCell="A4">
      <selection activeCell="M10" sqref="M10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1"/>
      <headerFooter>
        <oddHeader>&amp;C&amp;"Times New Roman,обычный"&amp;12&amp;P</oddHeader>
      </headerFooter>
    </customSheetView>
    <customSheetView guid="{9170742B-D994-4859-85C8-33AFD7F64E79}" showPageBreaks="1" printArea="1" hiddenColumns="1" view="pageBreakPreview" topLeftCell="A31">
      <selection activeCell="F7" sqref="F1:G104857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205FB955-40E8-46AE-A549-CDF653032F16}" showPageBreaks="1" printArea="1" view="pageBreakPreview">
      <selection activeCell="A45" sqref="A45"/>
      <pageMargins left="0.9055118110236221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Footer>&amp;R&amp;"Times New Roman,обычный"&amp;12&amp;P</oddFooter>
      </headerFooter>
    </customSheetView>
    <customSheetView guid="{26969D93-A80A-4ACE-926E-10A2EAEA4881}" showPageBreaks="1" printArea="1" view="pageBreakPreview">
      <selection activeCell="D54" sqref="D54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Footer>&amp;R&amp;"Times New Roman,обычный"&amp;P</oddFoot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5"/>
      <headerFooter>
        <oddHeader>&amp;C&amp;"Times New Roman,обычный"&amp;12&amp;P</oddHead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7"/>
      <headerFooter>
        <oddFooter>&amp;R&amp;"Times New Roman,обычный"&amp;12&amp;P</oddFooter>
      </headerFooter>
    </customSheetView>
    <customSheetView guid="{1D52D72E-49DD-4D96-975D-EFF84E6233C6}" showPageBreaks="1" printArea="1" hiddenColumns="1" view="pageBreakPreview">
      <selection activeCell="G7" sqref="G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Footer>&amp;R&amp;"Times New Roman,обычный"&amp;12&amp;P</oddFooter>
      </headerFooter>
    </customSheetView>
    <customSheetView guid="{E7AD5D9B-9F3C-40C2-BEB0-E27A6ADA91A2}" showPageBreaks="1" printArea="1" view="pageBreakPreview" topLeftCell="A4">
      <selection activeCell="K7" sqref="K7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9"/>
      <headerFooter>
        <oddHeader>&amp;C&amp;"Times New Roman,обычный"&amp;12&amp;P</oddHeader>
      </headerFooter>
    </customSheetView>
  </customSheetViews>
  <mergeCells count="4">
    <mergeCell ref="A6:B6"/>
    <mergeCell ref="A7:A8"/>
    <mergeCell ref="B8:E8"/>
    <mergeCell ref="A5:E5"/>
  </mergeCells>
  <pageMargins left="1.1023622047244095" right="0.31496062992125984" top="0.74803149606299213" bottom="0.74803149606299213" header="0.31496062992125984" footer="0.31496062992125984"/>
  <pageSetup paperSize="9" scale="72" firstPageNumber="3" orientation="portrait" useFirstPageNumber="1" r:id="rId10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E801407-D0E4-4B4F-89D1-EB2B5D372128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05FB955-40E8-46AE-A549-CDF653032F16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E801407-D0E4-4B4F-89D1-EB2B5D372128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05FB955-40E8-46AE-A549-CDF653032F16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2021-12-09T08:47:29Z</cp:lastPrinted>
  <dcterms:created xsi:type="dcterms:W3CDTF">2019-10-19T09:16:02Z</dcterms:created>
  <dcterms:modified xsi:type="dcterms:W3CDTF">2021-12-09T08:47:32Z</dcterms:modified>
</cp:coreProperties>
</file>