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120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'Лист1'!$9:$9</definedName>
    <definedName name="_xlnm.Print_Area" localSheetId="0">'Лист1'!$A$1:$I$36</definedName>
  </definedNames>
  <calcPr fullCalcOnLoad="1"/>
</workbook>
</file>

<file path=xl/sharedStrings.xml><?xml version="1.0" encoding="utf-8"?>
<sst xmlns="http://schemas.openxmlformats.org/spreadsheetml/2006/main" count="45" uniqueCount="40">
  <si>
    <t>Постановление Администрации ЗАТО Северск
от 08.07.2011 № 1417 «Об утверждении целевой программы «Социальная защита и поддержка населения
ЗАТО Северск в 2012 - 2014 годах»</t>
  </si>
  <si>
    <t xml:space="preserve">Решение Думы ЗАТО Северск от 06.12.2007 № 43/5 
«Об утверждении Положения о ежемесячной материальной помощи неработающим пенсионерам муниципальных учреждений ЗАТО Северск и ФГУЗ ЦМСЧ № 81 ФМБА России, ФГУЗ КБ № 81ФМБА России», Постановление Администрации ЗАТО Северск 
от 08.07.2011 № 1417
«Об утверждении целевой программы «Социальная защита
и поддержка населения ЗАТО Северск в 2012 - 2014 годах»,
Постановление Главы Администрации ЗАТО Северск
от 16.03.2009 № 741 «Об утверждении Положения
об осуществлении ежемесячной выплаты неработающим пенсионерам - почетным гражданам ЗАТО Северск
и порядка предоставления компенсации расходов
на оплату жилого помещения и коммунальных услуг гражданам, удостоенным звания «Почетный гражданин
ЗАТО Северск», Постановление Главы Администрации 
ЗАТО Северск от 16.03.2009 № 742 «Об утверждении Положения о порядке доплаты к пенсии неработающим пенсионерам ЗАТО Северск, имеющим почетные звания РФ, РСФСР, СССР» </t>
  </si>
  <si>
    <t>Постановление Администрации ЗАТО Северск
от 08.07.2011 № 1417 «Об утверждении целевой программы «Социальная защита и поддержка населения ЗАТО Северск
в 2012 - 2014 годах»</t>
  </si>
  <si>
    <t>Закон Томской области от 12.11.2007 № 253-ОЗ
«О наделении органов местного самоуправления отдельными государственными полномочиями
по предоставлению граждам субсидий на оплату жилого помещения и коммунальных услуг», Постановление Главы Администрации ЗАТО Северск от 23.01.2008 № 61 
«О предоставлении субсидий на оплату жилого помещения
и коммунальных услуг населению ЗАТО Северск»</t>
  </si>
  <si>
    <t>Решение СНП ЗАТО Северск от 25.03.2004 № 48/21
«Об утверждении Положения о порядке присвоения звания «Почетный гражданин ЗАТО Северск»;
Постановление Администрации ЗАТО Северск
от 08.07.2011 № 1417 «Об утверждении целевой программы «Социальная защита и поддержка населения ЗАТО Северск 
в 2012 - 2014 годах», Постановление Главы Администрации ЗАТО Северск от 16.03.2009 № 741 
«Об утверждении Положения об осуществлении ежемесячной выплаты неработающим пенсионерам -почетным гражданам ЗАТО Северск и порядка предоставления компенсации расходов на оплату жилого помещения и коммунальных услуг гражданам, удостоенным звания «Почетный гражданин ЗАТО Северск»</t>
  </si>
  <si>
    <t>Закон Томской области от 13.11.2006 № 267-ОЗ
«О наделении органов местного самоуправления отдельными государственными полномочиями по расчету
и предоставлению ежемесячной компенсационной выплаты  на  оплату дополнительной площади жилого помещения
и ежегодной денежной выплаты
на приобретение и доставку твердого топлива», Постановление Главы Администрации ЗАТО Северск
от 12.04.2007 № 731 «О предоставлении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топлива»</t>
  </si>
  <si>
    <t>ВСЕГО по ЗАТО Северск</t>
  </si>
  <si>
    <t>Постановление Главы Администрации ЗАТО Северск от 01.08.2008 № 1413 "Об утверждении целевой программы "Социальная защита и поддержка населения ЗАТО Северск в 2009 -2011 годах"</t>
  </si>
  <si>
    <t>Матриальная помощь ветеранам ВОВ из семей с низкими доходами на зубопротезирование</t>
  </si>
  <si>
    <t xml:space="preserve">Матриальная помощь гражданам на профилактику заболеваний, широко распространенных в пожилом и старческом возрасте  </t>
  </si>
  <si>
    <t xml:space="preserve">Компенсационные выплаты для проезда до садовых участков пригородным железнодорожным транспортом </t>
  </si>
  <si>
    <t>(плюс, минус)</t>
  </si>
  <si>
    <t>Уточн.
Думой
 ЗАТО Северск, 2010 г.</t>
  </si>
  <si>
    <t>2. Перечень публичных нормативных обязательств, исполняемых за счет средств областного бюджета</t>
  </si>
  <si>
    <t>(тыс.руб.)</t>
  </si>
  <si>
    <t>1. Перечень публичных нормативных обязательств, исполняемых за счет средств 
бюджета ЗАТО Северск</t>
  </si>
  <si>
    <t>Основание 
(наименование, дата и номер нормативного
правового акта)</t>
  </si>
  <si>
    <r>
      <t>Дополнительные субсидии отдельным категориям граждан на оплату жилого помещения и коммунальных услуг</t>
    </r>
    <r>
      <rPr>
        <sz val="12"/>
        <color indexed="16"/>
        <rFont val="Times New Roman"/>
        <family val="1"/>
      </rPr>
      <t xml:space="preserve"> </t>
    </r>
  </si>
  <si>
    <t>Утв.
Думой
ЗАТО Северск,  2011 г.</t>
  </si>
  <si>
    <t>Уточн.
Думой
 ЗАТО Северск, 2011 г.</t>
  </si>
  <si>
    <t>Ежемесячные выплаты неработающим пенсионерам, удостоенным звания «Почетный гражданин ЗАТО Северск», доплаты к пенсии неработающим пенсионерам, имеющим почетные звания Российской Федерации, РСФСР и СССР, ежемесячная материальная помощь неработающим пенсионерам муниципальных учреждений ЗАТО Северск и ФГУЗ ЦМСЧ № 81 ФМБА России, ФГУЗ КБ № 81 ФМБА России</t>
  </si>
  <si>
    <t xml:space="preserve">Выплаты пожизненной ренты </t>
  </si>
  <si>
    <t>ОБЩИЙ ОБЪЕМ 
бюджетных ассигнований, направляемых на исполнение публичных нормативных обязательств 
ЗАТО Северск на 2012 год</t>
  </si>
  <si>
    <t>Часть 11 ст. 159 Жилищного кодекса Российской Федерации</t>
  </si>
  <si>
    <t>без банковского и почтового обслуживания</t>
  </si>
  <si>
    <t>Материальная помощь жителям ЗАТО Северск, оказавшимся в трудной жизненной ситуации</t>
  </si>
  <si>
    <t>План 
на 2012 г.</t>
  </si>
  <si>
    <t>ИТОГО:</t>
  </si>
  <si>
    <t>Наиме-нование  главного распоря-дителя (распоряди-теля) бюджетных средств</t>
  </si>
  <si>
    <t>Наименование 
публичного нормативного обязательства</t>
  </si>
  <si>
    <t>Админист-рация ЗАТО Северск</t>
  </si>
  <si>
    <t>Субсидии гражданам 
на оплату жилого помещения и коммунальных услуг</t>
  </si>
  <si>
    <t>Постановление Администрации ЗАТО Северск
 от 09.02.2011 №162 «О порядке оказания материальной помощи жителям ЗАТО Северск, оказавшимся в трудной жизненной ситуации»;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</si>
  <si>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Постановление Администрации ЗАТО Северск 
от 04.04.2011 № 621 «О пожизненной ренте в ЗАТО Северск»; Постановление Администрации ЗАТО Северск от 08.07.2011 № 1417 «Об утверждении целевой программы «Социальная защита и поддержка населения ЗАТО Северск в 2012 - 2014 годах»</t>
  </si>
  <si>
    <t>Постановление Администрации ЗАТО Северск 
от 24.02.2011 № 295 "О порядке предоставления
 на территории городского округа ЗАТО Северск Томской области ежегодных денежных выплат на частичную оплату стоимости помывке в бане пенсионерам, проживающим 
в квартирах, не оборудованных ванной или душем"</t>
  </si>
  <si>
    <t>Единовременные денежные выплаты отдельным категориям граждан ЗАТО Северск в ознаменование годовщины Дня Победы советского народа в ВОВ 1941-1945 годов, к юбилейным датам (80, 85, 90, 95, 100, 50
 и 60 лет свадьбы)</t>
  </si>
  <si>
    <t>Ежегодная денежная выплата на частичную оплату стоимости помывки в бане пенсионерам, проживающим
 в квартирах, 
не оборудованных ванной или душем</t>
  </si>
  <si>
    <t>Компенсация оплаты жилого помещения и коммунальных услуг гражданам, удостоенным звания "Почетный гражданин
ЗАТО Северск"</t>
  </si>
  <si>
    <t>Ежемесячные компенсационные выплаты
на оплату дополнительной площади жилого помещения
и ежегодные денежные выплаты на приобретение
и доставку твердого топлива</t>
  </si>
  <si>
    <r>
      <t xml:space="preserve">                                                                                                                Приложение 10
                                                                                                                к Решению Думы ЗАТО Северск
                                                                                                                от_</t>
    </r>
    <r>
      <rPr>
        <u val="single"/>
        <sz val="12"/>
        <rFont val="Times New Roman"/>
        <family val="1"/>
      </rPr>
      <t>22.12.2011</t>
    </r>
    <r>
      <rPr>
        <sz val="12"/>
        <rFont val="Times New Roman"/>
        <family val="1"/>
      </rPr>
      <t>__ №_</t>
    </r>
    <r>
      <rPr>
        <u val="single"/>
        <sz val="12"/>
        <rFont val="Times New Roman"/>
        <family val="1"/>
      </rPr>
      <t>21/8_</t>
    </r>
    <r>
      <rPr>
        <sz val="12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</si>
</sst>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"/>
  </numFmts>
  <fonts count="2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1"/>
      <name val="Times New Roman"/>
      <family val="1"/>
    </font>
    <font>
      <b/>
      <sz val="18"/>
      <color indexed="62"/>
      <name val="Cambria"/>
      <family val="2"/>
    </font>
    <font>
      <sz val="12"/>
      <color indexed="16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u val="single"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8" borderId="0" applyNumberFormat="0" applyBorder="0" applyAlignment="0" applyProtection="0"/>
    <xf numFmtId="0" fontId="15" fillId="7" borderId="1" applyNumberFormat="0" applyAlignment="0" applyProtection="0"/>
    <xf numFmtId="0" fontId="16" fillId="19" borderId="2" applyNumberFormat="0" applyAlignment="0" applyProtection="0"/>
    <xf numFmtId="0" fontId="17" fillId="1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0" borderId="7" applyNumberFormat="0" applyAlignment="0" applyProtection="0"/>
    <xf numFmtId="0" fontId="9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3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4" fillId="0" borderId="0" xfId="0" applyFont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 wrapText="1"/>
    </xf>
    <xf numFmtId="14" fontId="4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4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23" borderId="11" xfId="0" applyNumberFormat="1" applyFont="1" applyFill="1" applyBorder="1" applyAlignment="1">
      <alignment horizontal="justify" vertical="top" wrapText="1"/>
    </xf>
    <xf numFmtId="4" fontId="1" fillId="23" borderId="11" xfId="0" applyNumberFormat="1" applyFont="1" applyFill="1" applyBorder="1" applyAlignment="1">
      <alignment horizontal="justify"/>
    </xf>
    <xf numFmtId="4" fontId="1" fillId="23" borderId="11" xfId="0" applyNumberFormat="1" applyFont="1" applyFill="1" applyBorder="1" applyAlignment="1">
      <alignment horizontal="right" vertical="center"/>
    </xf>
    <xf numFmtId="4" fontId="1" fillId="23" borderId="12" xfId="0" applyNumberFormat="1" applyFont="1" applyFill="1" applyBorder="1" applyAlignment="1">
      <alignment horizontal="justify"/>
    </xf>
    <xf numFmtId="4" fontId="8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justify" vertical="top" wrapText="1"/>
    </xf>
    <xf numFmtId="4" fontId="1" fillId="23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justify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1" xfId="0" applyFont="1" applyFill="1" applyBorder="1" applyAlignment="1">
      <alignment horizontal="justify" vertical="top" wrapText="1"/>
    </xf>
    <xf numFmtId="49" fontId="1" fillId="0" borderId="0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center" vertical="center"/>
    </xf>
    <xf numFmtId="4" fontId="1" fillId="23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justify" vertical="top" wrapText="1"/>
    </xf>
    <xf numFmtId="4" fontId="1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0" fontId="12" fillId="23" borderId="0" xfId="0" applyFont="1" applyFill="1" applyAlignment="1">
      <alignment/>
    </xf>
    <xf numFmtId="4" fontId="1" fillId="0" borderId="11" xfId="0" applyNumberFormat="1" applyFont="1" applyFill="1" applyBorder="1" applyAlignment="1">
      <alignment horizontal="right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0" xfId="52" applyFont="1" applyFill="1" applyAlignment="1">
      <alignment horizontal="left" vertical="center" wrapText="1"/>
      <protection/>
    </xf>
    <xf numFmtId="0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16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8"/>
  <sheetViews>
    <sheetView tabSelected="1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 outlineLevelRow="1" outlineLevelCol="1"/>
  <cols>
    <col min="1" max="1" width="12.125" style="7" customWidth="1"/>
    <col min="2" max="2" width="29.25390625" style="7" customWidth="1"/>
    <col min="3" max="3" width="9.625" style="7" hidden="1" customWidth="1"/>
    <col min="4" max="4" width="10.75390625" style="7" hidden="1" customWidth="1"/>
    <col min="5" max="5" width="10.375" style="7" hidden="1" customWidth="1" outlineLevel="1"/>
    <col min="6" max="6" width="8.00390625" style="7" hidden="1" customWidth="1" outlineLevel="1"/>
    <col min="7" max="7" width="10.25390625" style="7" hidden="1" customWidth="1" outlineLevel="1"/>
    <col min="8" max="8" width="59.00390625" style="7" customWidth="1" collapsed="1"/>
    <col min="9" max="9" width="13.25390625" style="7" customWidth="1"/>
    <col min="10" max="16384" width="9.125" style="7" customWidth="1"/>
  </cols>
  <sheetData>
    <row r="1" spans="1:9" ht="15.75" customHeight="1">
      <c r="A1" s="1"/>
      <c r="B1" s="54" t="s">
        <v>39</v>
      </c>
      <c r="C1" s="54"/>
      <c r="D1" s="54"/>
      <c r="E1" s="54"/>
      <c r="F1" s="54"/>
      <c r="G1" s="54"/>
      <c r="H1" s="54"/>
      <c r="I1" s="54"/>
    </row>
    <row r="2" spans="1:9" ht="15.75" customHeight="1">
      <c r="A2" s="3"/>
      <c r="B2" s="54"/>
      <c r="C2" s="54"/>
      <c r="D2" s="54"/>
      <c r="E2" s="54"/>
      <c r="F2" s="54"/>
      <c r="G2" s="54"/>
      <c r="H2" s="54"/>
      <c r="I2" s="54"/>
    </row>
    <row r="3" spans="1:9" ht="15.75" customHeight="1">
      <c r="A3" s="3"/>
      <c r="B3" s="54"/>
      <c r="C3" s="54"/>
      <c r="D3" s="54"/>
      <c r="E3" s="54"/>
      <c r="F3" s="54"/>
      <c r="G3" s="54"/>
      <c r="H3" s="54"/>
      <c r="I3" s="54"/>
    </row>
    <row r="4" spans="1:8" ht="12.75">
      <c r="A4" s="3"/>
      <c r="B4" s="4"/>
      <c r="C4" s="4"/>
      <c r="D4" s="4"/>
      <c r="E4" s="4"/>
      <c r="F4" s="4"/>
      <c r="G4" s="4"/>
      <c r="H4" s="4"/>
    </row>
    <row r="5" spans="1:9" ht="60" customHeight="1">
      <c r="A5" s="55" t="s">
        <v>22</v>
      </c>
      <c r="B5" s="55"/>
      <c r="C5" s="55"/>
      <c r="D5" s="55"/>
      <c r="E5" s="55"/>
      <c r="F5" s="55"/>
      <c r="G5" s="55"/>
      <c r="H5" s="55"/>
      <c r="I5" s="55"/>
    </row>
    <row r="6" spans="1:8" ht="18.75" hidden="1">
      <c r="A6" s="5"/>
      <c r="B6" s="5"/>
      <c r="C6" s="5"/>
      <c r="D6" s="5"/>
      <c r="E6" s="5"/>
      <c r="F6" s="5"/>
      <c r="G6" s="5"/>
      <c r="H6" s="5"/>
    </row>
    <row r="7" spans="1:15" ht="18.75">
      <c r="A7" s="5"/>
      <c r="B7" s="5"/>
      <c r="C7" s="5"/>
      <c r="D7" s="5"/>
      <c r="E7" s="5"/>
      <c r="F7" s="5"/>
      <c r="G7" s="5"/>
      <c r="I7" s="35" t="s">
        <v>14</v>
      </c>
      <c r="L7" s="49" t="s">
        <v>24</v>
      </c>
      <c r="M7" s="49"/>
      <c r="N7" s="49"/>
      <c r="O7" s="49"/>
    </row>
    <row r="8" spans="1:9" ht="160.5" customHeight="1">
      <c r="A8" s="47" t="s">
        <v>28</v>
      </c>
      <c r="B8" s="47" t="s">
        <v>29</v>
      </c>
      <c r="C8" s="28" t="s">
        <v>11</v>
      </c>
      <c r="D8" s="28" t="s">
        <v>12</v>
      </c>
      <c r="E8" s="28" t="s">
        <v>18</v>
      </c>
      <c r="F8" s="28" t="s">
        <v>11</v>
      </c>
      <c r="G8" s="28" t="s">
        <v>19</v>
      </c>
      <c r="H8" s="47" t="s">
        <v>16</v>
      </c>
      <c r="I8" s="48" t="s">
        <v>26</v>
      </c>
    </row>
    <row r="9" spans="1:11" ht="15" customHeight="1">
      <c r="A9" s="29">
        <v>1</v>
      </c>
      <c r="B9" s="29">
        <v>2</v>
      </c>
      <c r="C9" s="29">
        <v>4</v>
      </c>
      <c r="D9" s="29">
        <v>5</v>
      </c>
      <c r="E9" s="29">
        <v>3</v>
      </c>
      <c r="F9" s="29">
        <v>4</v>
      </c>
      <c r="G9" s="29">
        <v>5</v>
      </c>
      <c r="H9" s="29">
        <v>3</v>
      </c>
      <c r="I9" s="38">
        <v>4</v>
      </c>
      <c r="K9" s="23">
        <f>I11+I14+I15+I16+I17+I18+I20</f>
        <v>20968.9</v>
      </c>
    </row>
    <row r="10" spans="1:9" ht="37.5" customHeight="1">
      <c r="A10" s="58" t="s">
        <v>15</v>
      </c>
      <c r="B10" s="58"/>
      <c r="C10" s="58"/>
      <c r="D10" s="58"/>
      <c r="E10" s="58"/>
      <c r="F10" s="58"/>
      <c r="G10" s="58"/>
      <c r="H10" s="58"/>
      <c r="I10" s="58"/>
    </row>
    <row r="11" spans="1:12" ht="114.75" customHeight="1">
      <c r="A11" s="51" t="s">
        <v>30</v>
      </c>
      <c r="B11" s="44" t="s">
        <v>25</v>
      </c>
      <c r="C11" s="25"/>
      <c r="D11" s="25" t="e">
        <f>#REF!+C11</f>
        <v>#REF!</v>
      </c>
      <c r="E11" s="32">
        <v>1520.4</v>
      </c>
      <c r="F11" s="34"/>
      <c r="G11" s="34">
        <f>E11+F11</f>
        <v>1520.4</v>
      </c>
      <c r="H11" s="30" t="s">
        <v>32</v>
      </c>
      <c r="I11" s="32">
        <f>1607-16+912.1-9.1+227.3-2.3+606-6+1030.2-10.2</f>
        <v>4339</v>
      </c>
      <c r="K11" s="23"/>
      <c r="L11" s="23"/>
    </row>
    <row r="12" spans="1:9" ht="63" customHeight="1" hidden="1" outlineLevel="1">
      <c r="A12" s="52"/>
      <c r="B12" s="24" t="s">
        <v>8</v>
      </c>
      <c r="C12" s="25"/>
      <c r="D12" s="25" t="e">
        <f>#REF!+C12</f>
        <v>#REF!</v>
      </c>
      <c r="E12" s="26"/>
      <c r="F12" s="31"/>
      <c r="G12" s="31">
        <f aca="true" t="shared" si="0" ref="G12:G20">E12+F12</f>
        <v>0</v>
      </c>
      <c r="H12" s="24" t="s">
        <v>7</v>
      </c>
      <c r="I12" s="26"/>
    </row>
    <row r="13" spans="1:9" ht="94.5" customHeight="1" hidden="1" outlineLevel="1">
      <c r="A13" s="52"/>
      <c r="B13" s="24" t="s">
        <v>9</v>
      </c>
      <c r="C13" s="25"/>
      <c r="D13" s="25" t="e">
        <f>#REF!+C13</f>
        <v>#REF!</v>
      </c>
      <c r="E13" s="26"/>
      <c r="F13" s="31"/>
      <c r="G13" s="31">
        <f t="shared" si="0"/>
        <v>0</v>
      </c>
      <c r="H13" s="24" t="s">
        <v>7</v>
      </c>
      <c r="I13" s="26"/>
    </row>
    <row r="14" spans="1:9" ht="334.5" customHeight="1" collapsed="1">
      <c r="A14" s="52"/>
      <c r="B14" s="45" t="s">
        <v>20</v>
      </c>
      <c r="C14" s="25"/>
      <c r="D14" s="25" t="e">
        <f>#REF!+C14</f>
        <v>#REF!</v>
      </c>
      <c r="E14" s="26">
        <v>11950.4</v>
      </c>
      <c r="F14" s="31"/>
      <c r="G14" s="31">
        <f t="shared" si="0"/>
        <v>11950.4</v>
      </c>
      <c r="H14" s="30" t="s">
        <v>1</v>
      </c>
      <c r="I14" s="32">
        <f>12398.9-122.9</f>
        <v>12276</v>
      </c>
    </row>
    <row r="15" spans="1:9" ht="160.5" customHeight="1">
      <c r="A15" s="52"/>
      <c r="B15" s="45" t="s">
        <v>35</v>
      </c>
      <c r="C15" s="33"/>
      <c r="D15" s="33" t="e">
        <f>#REF!+C15</f>
        <v>#REF!</v>
      </c>
      <c r="E15" s="32">
        <v>2110.5</v>
      </c>
      <c r="F15" s="34"/>
      <c r="G15" s="34">
        <f t="shared" si="0"/>
        <v>2110.5</v>
      </c>
      <c r="H15" s="30" t="s">
        <v>0</v>
      </c>
      <c r="I15" s="32">
        <f>2089.3-38.8-13</f>
        <v>2037.5</v>
      </c>
    </row>
    <row r="16" spans="1:9" ht="96.75" customHeight="1">
      <c r="A16" s="53"/>
      <c r="B16" s="45" t="s">
        <v>21</v>
      </c>
      <c r="C16" s="33"/>
      <c r="D16" s="33" t="e">
        <f>#REF!+C16</f>
        <v>#REF!</v>
      </c>
      <c r="E16" s="32">
        <v>741.3</v>
      </c>
      <c r="F16" s="34"/>
      <c r="G16" s="34">
        <f t="shared" si="0"/>
        <v>741.3</v>
      </c>
      <c r="H16" s="30" t="s">
        <v>33</v>
      </c>
      <c r="I16" s="32">
        <f>800-139.3</f>
        <v>660.7</v>
      </c>
    </row>
    <row r="17" spans="1:9" ht="129.75" customHeight="1">
      <c r="A17" s="51" t="s">
        <v>30</v>
      </c>
      <c r="B17" s="46" t="s">
        <v>36</v>
      </c>
      <c r="C17" s="27"/>
      <c r="D17" s="27" t="e">
        <f>#REF!+C17</f>
        <v>#REF!</v>
      </c>
      <c r="E17" s="26">
        <v>73.6</v>
      </c>
      <c r="F17" s="39"/>
      <c r="G17" s="31">
        <f t="shared" si="0"/>
        <v>73.6</v>
      </c>
      <c r="H17" s="40" t="s">
        <v>34</v>
      </c>
      <c r="I17" s="32">
        <f>73.1-0.8</f>
        <v>72.3</v>
      </c>
    </row>
    <row r="18" spans="1:9" ht="101.25" customHeight="1">
      <c r="A18" s="52"/>
      <c r="B18" s="45" t="s">
        <v>10</v>
      </c>
      <c r="C18" s="33"/>
      <c r="D18" s="33" t="e">
        <f>#REF!+C18</f>
        <v>#REF!</v>
      </c>
      <c r="E18" s="32">
        <v>30.3</v>
      </c>
      <c r="F18" s="34"/>
      <c r="G18" s="34">
        <f t="shared" si="0"/>
        <v>30.3</v>
      </c>
      <c r="H18" s="36" t="s">
        <v>2</v>
      </c>
      <c r="I18" s="32">
        <f>33.4-0.4</f>
        <v>33</v>
      </c>
    </row>
    <row r="19" spans="1:9" ht="84.75" customHeight="1">
      <c r="A19" s="52"/>
      <c r="B19" s="44" t="s">
        <v>17</v>
      </c>
      <c r="C19" s="25"/>
      <c r="D19" s="25" t="e">
        <f>#REF!+C19</f>
        <v>#REF!</v>
      </c>
      <c r="E19" s="26">
        <v>1871.1</v>
      </c>
      <c r="F19" s="31"/>
      <c r="G19" s="31">
        <f t="shared" si="0"/>
        <v>1871.1</v>
      </c>
      <c r="H19" s="30" t="s">
        <v>23</v>
      </c>
      <c r="I19" s="32">
        <v>1307.57</v>
      </c>
    </row>
    <row r="20" spans="1:9" ht="240" customHeight="1">
      <c r="A20" s="53"/>
      <c r="B20" s="44" t="s">
        <v>37</v>
      </c>
      <c r="C20" s="25"/>
      <c r="D20" s="25" t="e">
        <f>#REF!+C20</f>
        <v>#REF!</v>
      </c>
      <c r="E20" s="26">
        <v>1515</v>
      </c>
      <c r="F20" s="31"/>
      <c r="G20" s="31">
        <f t="shared" si="0"/>
        <v>1515</v>
      </c>
      <c r="H20" s="30" t="s">
        <v>4</v>
      </c>
      <c r="I20" s="32">
        <v>1550.4</v>
      </c>
    </row>
    <row r="21" spans="1:9" ht="22.5" customHeight="1">
      <c r="A21" s="59" t="s">
        <v>27</v>
      </c>
      <c r="B21" s="60"/>
      <c r="C21" s="25"/>
      <c r="D21" s="25"/>
      <c r="E21" s="26"/>
      <c r="F21" s="31"/>
      <c r="G21" s="31"/>
      <c r="H21" s="30"/>
      <c r="I21" s="32">
        <f>SUM(I11:I20)</f>
        <v>22276.47</v>
      </c>
    </row>
    <row r="22" spans="1:9" ht="27.75" customHeight="1">
      <c r="A22" s="58" t="s">
        <v>13</v>
      </c>
      <c r="B22" s="58"/>
      <c r="C22" s="58"/>
      <c r="D22" s="58"/>
      <c r="E22" s="58"/>
      <c r="F22" s="58"/>
      <c r="G22" s="58"/>
      <c r="H22" s="58"/>
      <c r="I22" s="58"/>
    </row>
    <row r="23" spans="1:9" ht="125.25" customHeight="1">
      <c r="A23" s="51" t="s">
        <v>30</v>
      </c>
      <c r="B23" s="44" t="s">
        <v>31</v>
      </c>
      <c r="C23" s="33"/>
      <c r="D23" s="33" t="e">
        <f>#REF!+C23</f>
        <v>#REF!</v>
      </c>
      <c r="E23" s="32">
        <v>51322</v>
      </c>
      <c r="F23" s="33"/>
      <c r="G23" s="34">
        <f>E23+F23</f>
        <v>51322</v>
      </c>
      <c r="H23" s="30" t="s">
        <v>3</v>
      </c>
      <c r="I23" s="32">
        <v>51774</v>
      </c>
    </row>
    <row r="24" spans="1:9" ht="193.5" customHeight="1">
      <c r="A24" s="53"/>
      <c r="B24" s="44" t="s">
        <v>38</v>
      </c>
      <c r="C24" s="33"/>
      <c r="D24" s="33" t="e">
        <f>#REF!+C24</f>
        <v>#REF!</v>
      </c>
      <c r="E24" s="32">
        <v>9272</v>
      </c>
      <c r="F24" s="33"/>
      <c r="G24" s="34">
        <f>E24+F24</f>
        <v>9272</v>
      </c>
      <c r="H24" s="30" t="s">
        <v>5</v>
      </c>
      <c r="I24" s="32">
        <v>10178</v>
      </c>
    </row>
    <row r="25" spans="1:9" ht="23.25" customHeight="1">
      <c r="A25" s="59" t="s">
        <v>27</v>
      </c>
      <c r="B25" s="60"/>
      <c r="C25" s="33"/>
      <c r="D25" s="33"/>
      <c r="E25" s="32"/>
      <c r="F25" s="33"/>
      <c r="G25" s="34"/>
      <c r="H25" s="30"/>
      <c r="I25" s="32">
        <f>SUM(I23:I24)</f>
        <v>61952</v>
      </c>
    </row>
    <row r="26" spans="1:9" ht="24" customHeight="1">
      <c r="A26" s="57" t="s">
        <v>6</v>
      </c>
      <c r="B26" s="57"/>
      <c r="C26" s="41">
        <f>SUM(C11:C24)</f>
        <v>0</v>
      </c>
      <c r="D26" s="41" t="e">
        <f>SUM(D11:D24)</f>
        <v>#REF!</v>
      </c>
      <c r="E26" s="42" t="e">
        <f>E11+#REF!+E14+E15+E16+E17+E18+E19+E20+E23+E24+#REF!</f>
        <v>#REF!</v>
      </c>
      <c r="F26" s="42" t="e">
        <f>F11+#REF!+F14+F15+F16+F17+F18+F19+F20+F23+F24+#REF!</f>
        <v>#REF!</v>
      </c>
      <c r="G26" s="42" t="e">
        <f>G11+#REF!+G14+G15+G16+G17+G18+G19+#REF!+G20+G23+G24</f>
        <v>#REF!</v>
      </c>
      <c r="H26" s="43"/>
      <c r="I26" s="50">
        <f>I21+I25</f>
        <v>84228.47</v>
      </c>
    </row>
    <row r="27" spans="1:8" ht="12.75" hidden="1">
      <c r="A27" s="3"/>
      <c r="B27" s="2"/>
      <c r="C27" s="2"/>
      <c r="D27" s="2"/>
      <c r="E27" s="2"/>
      <c r="F27" s="2"/>
      <c r="G27" s="2"/>
      <c r="H27" s="2"/>
    </row>
    <row r="28" spans="1:8" ht="12.75" hidden="1">
      <c r="A28" s="3"/>
      <c r="B28" s="2"/>
      <c r="C28" s="2"/>
      <c r="D28" s="2"/>
      <c r="E28" s="2"/>
      <c r="F28" s="2"/>
      <c r="G28" s="2"/>
      <c r="H28" s="2"/>
    </row>
    <row r="29" spans="2:8" ht="12.75" hidden="1">
      <c r="B29" s="2"/>
      <c r="C29" s="2"/>
      <c r="D29" s="2"/>
      <c r="E29" s="2"/>
      <c r="F29" s="2"/>
      <c r="G29" s="2"/>
      <c r="H29" s="2"/>
    </row>
    <row r="30" spans="1:8" ht="12.75" hidden="1">
      <c r="A30" s="3"/>
      <c r="B30" s="2"/>
      <c r="C30" s="2"/>
      <c r="D30" s="2"/>
      <c r="E30" s="2"/>
      <c r="F30" s="2"/>
      <c r="G30" s="2"/>
      <c r="H30" s="2"/>
    </row>
    <row r="31" spans="1:8" ht="12.75">
      <c r="A31" s="3"/>
      <c r="B31" s="2"/>
      <c r="C31" s="2"/>
      <c r="D31" s="2"/>
      <c r="E31" s="2"/>
      <c r="F31" s="2"/>
      <c r="G31" s="2"/>
      <c r="H31" s="2"/>
    </row>
    <row r="32" spans="1:8" ht="12.75">
      <c r="A32" s="3"/>
      <c r="B32" s="2"/>
      <c r="C32" s="2"/>
      <c r="D32" s="2"/>
      <c r="E32" s="2"/>
      <c r="F32" s="2"/>
      <c r="G32" s="2"/>
      <c r="H32" s="2"/>
    </row>
    <row r="33" spans="1:9" ht="15.75">
      <c r="A33" s="3"/>
      <c r="B33" s="2"/>
      <c r="C33" s="2"/>
      <c r="D33" s="2"/>
      <c r="E33" s="2"/>
      <c r="F33" s="2"/>
      <c r="G33" s="2"/>
      <c r="H33" s="2"/>
      <c r="I33" s="20"/>
    </row>
    <row r="34" spans="2:9" ht="18" customHeight="1">
      <c r="B34" s="22"/>
      <c r="C34" s="22"/>
      <c r="D34" s="22"/>
      <c r="E34" s="22"/>
      <c r="F34" s="22"/>
      <c r="G34" s="22"/>
      <c r="H34" s="8"/>
      <c r="I34" s="8"/>
    </row>
    <row r="35" spans="2:9" ht="18" customHeight="1">
      <c r="B35" s="8"/>
      <c r="C35" s="10"/>
      <c r="D35" s="10"/>
      <c r="E35" s="10"/>
      <c r="F35" s="10"/>
      <c r="G35" s="10"/>
      <c r="H35" s="8"/>
      <c r="I35" s="8"/>
    </row>
    <row r="36" spans="1:9" ht="20.25" customHeight="1">
      <c r="A36" s="56"/>
      <c r="B36" s="56"/>
      <c r="C36" s="56"/>
      <c r="D36" s="56"/>
      <c r="E36" s="56"/>
      <c r="F36" s="56"/>
      <c r="G36" s="56"/>
      <c r="H36" s="56"/>
      <c r="I36" s="11"/>
    </row>
    <row r="37" spans="1:9" ht="18.75">
      <c r="A37" s="12"/>
      <c r="B37" s="13"/>
      <c r="C37" s="13"/>
      <c r="D37" s="13"/>
      <c r="E37" s="13"/>
      <c r="F37" s="13"/>
      <c r="G37" s="13"/>
      <c r="H37" s="13"/>
      <c r="I37" s="13"/>
    </row>
    <row r="38" spans="1:9" ht="18.75">
      <c r="A38" s="14"/>
      <c r="B38" s="8"/>
      <c r="C38" s="10"/>
      <c r="D38" s="10"/>
      <c r="E38" s="10"/>
      <c r="F38" s="10"/>
      <c r="G38" s="10"/>
      <c r="H38" s="8"/>
      <c r="I38" s="8"/>
    </row>
    <row r="39" spans="1:9" ht="18.75">
      <c r="A39" s="14"/>
      <c r="B39" s="8"/>
      <c r="C39" s="10"/>
      <c r="D39" s="10"/>
      <c r="E39" s="10"/>
      <c r="F39" s="10"/>
      <c r="G39" s="10"/>
      <c r="H39" s="8"/>
      <c r="I39" s="8"/>
    </row>
    <row r="40" spans="1:9" ht="18" customHeight="1" hidden="1">
      <c r="A40" s="14"/>
      <c r="B40" s="8"/>
      <c r="C40" s="10"/>
      <c r="D40" s="10"/>
      <c r="E40" s="10"/>
      <c r="F40" s="10"/>
      <c r="G40" s="10"/>
      <c r="H40" s="8"/>
      <c r="I40" s="8"/>
    </row>
    <row r="41" spans="1:9" ht="18.75">
      <c r="A41" s="14"/>
      <c r="B41" s="8"/>
      <c r="C41" s="10"/>
      <c r="D41" s="10"/>
      <c r="E41" s="10"/>
      <c r="F41" s="10"/>
      <c r="G41" s="10"/>
      <c r="H41" s="8"/>
      <c r="I41" s="8"/>
    </row>
    <row r="42" spans="1:9" ht="18.75">
      <c r="A42" s="9"/>
      <c r="B42" s="8"/>
      <c r="C42" s="10"/>
      <c r="D42" s="10"/>
      <c r="E42" s="10"/>
      <c r="F42" s="10"/>
      <c r="G42" s="10"/>
      <c r="H42" s="8"/>
      <c r="I42" s="8"/>
    </row>
    <row r="43" spans="1:9" ht="15.75">
      <c r="A43" s="15"/>
      <c r="B43" s="15"/>
      <c r="C43" s="16"/>
      <c r="D43" s="16"/>
      <c r="E43" s="16"/>
      <c r="F43" s="16"/>
      <c r="G43" s="16"/>
      <c r="H43" s="15"/>
      <c r="I43" s="15"/>
    </row>
    <row r="44" spans="1:9" ht="15.75">
      <c r="A44" s="15"/>
      <c r="B44" s="15"/>
      <c r="C44" s="16"/>
      <c r="D44" s="16"/>
      <c r="E44" s="16"/>
      <c r="F44" s="16"/>
      <c r="G44" s="16"/>
      <c r="H44" s="15"/>
      <c r="I44" s="15"/>
    </row>
    <row r="45" spans="1:9" ht="15.75">
      <c r="A45" s="15"/>
      <c r="B45" s="15"/>
      <c r="C45" s="16"/>
      <c r="D45" s="16"/>
      <c r="E45" s="16"/>
      <c r="F45" s="16"/>
      <c r="G45" s="16"/>
      <c r="H45" s="15"/>
      <c r="I45" s="15"/>
    </row>
    <row r="49" ht="15.75">
      <c r="B49" s="20"/>
    </row>
    <row r="50" ht="15.75">
      <c r="B50" s="20"/>
    </row>
    <row r="52" s="20" customFormat="1" ht="15.75"/>
    <row r="53" s="20" customFormat="1" ht="15.75"/>
    <row r="62" spans="3:7" ht="15.75">
      <c r="C62" s="17"/>
      <c r="D62" s="18"/>
      <c r="E62" s="18"/>
      <c r="F62" s="18"/>
      <c r="G62" s="18"/>
    </row>
    <row r="63" spans="3:7" ht="15.75">
      <c r="C63" s="17"/>
      <c r="D63" s="18"/>
      <c r="E63" s="18"/>
      <c r="F63" s="18"/>
      <c r="G63" s="18"/>
    </row>
    <row r="64" spans="3:7" ht="15.75">
      <c r="C64" s="17"/>
      <c r="D64" s="18"/>
      <c r="E64" s="18"/>
      <c r="F64" s="18"/>
      <c r="G64" s="18"/>
    </row>
    <row r="65" spans="3:7" ht="15.75">
      <c r="C65" s="17"/>
      <c r="D65" s="18"/>
      <c r="E65" s="18"/>
      <c r="F65" s="18"/>
      <c r="G65" s="18"/>
    </row>
    <row r="66" spans="3:7" ht="15.75">
      <c r="C66" s="17"/>
      <c r="D66" s="18"/>
      <c r="E66" s="18"/>
      <c r="F66" s="18"/>
      <c r="G66" s="18"/>
    </row>
    <row r="67" spans="3:7" ht="15.75">
      <c r="C67" s="17"/>
      <c r="D67" s="18"/>
      <c r="E67" s="18"/>
      <c r="F67" s="18"/>
      <c r="G67" s="18"/>
    </row>
    <row r="68" spans="3:7" ht="15.75">
      <c r="C68" s="17"/>
      <c r="D68" s="18"/>
      <c r="E68" s="18"/>
      <c r="F68" s="18"/>
      <c r="G68" s="18"/>
    </row>
    <row r="69" spans="3:7" ht="15.75">
      <c r="C69" s="17"/>
      <c r="D69" s="18"/>
      <c r="E69" s="18"/>
      <c r="F69" s="18"/>
      <c r="G69" s="18"/>
    </row>
    <row r="70" spans="3:7" ht="15.75">
      <c r="C70" s="17"/>
      <c r="D70" s="18"/>
      <c r="E70" s="18"/>
      <c r="F70" s="18"/>
      <c r="G70" s="18"/>
    </row>
    <row r="71" spans="3:7" ht="15.75">
      <c r="C71" s="17"/>
      <c r="D71" s="18"/>
      <c r="E71" s="18"/>
      <c r="F71" s="18"/>
      <c r="G71" s="18"/>
    </row>
    <row r="72" spans="3:7" ht="15.75">
      <c r="C72" s="17"/>
      <c r="D72" s="18"/>
      <c r="E72" s="18"/>
      <c r="F72" s="18"/>
      <c r="G72" s="18"/>
    </row>
    <row r="73" spans="3:7" ht="15.75">
      <c r="C73" s="17"/>
      <c r="D73" s="18"/>
      <c r="E73" s="18"/>
      <c r="F73" s="18"/>
      <c r="G73" s="18"/>
    </row>
    <row r="74" spans="3:7" ht="15.75">
      <c r="C74" s="17"/>
      <c r="D74" s="18"/>
      <c r="E74" s="18"/>
      <c r="F74" s="18"/>
      <c r="G74" s="18"/>
    </row>
    <row r="76" ht="15.75">
      <c r="C76" s="17"/>
    </row>
    <row r="77" ht="15.75">
      <c r="C77" s="17"/>
    </row>
    <row r="80" ht="15.75">
      <c r="A80" s="37"/>
    </row>
    <row r="81" ht="15.75">
      <c r="A81" s="20"/>
    </row>
    <row r="85" ht="15.75">
      <c r="A85" s="20"/>
    </row>
    <row r="86" ht="15.75">
      <c r="A86" s="20"/>
    </row>
    <row r="95" ht="51.75" customHeight="1"/>
    <row r="97" ht="78" customHeight="1"/>
    <row r="99" ht="82.5" customHeight="1">
      <c r="A99" s="20"/>
    </row>
    <row r="101" spans="1:2" ht="174" customHeight="1">
      <c r="A101" s="6"/>
      <c r="B101" s="17"/>
    </row>
    <row r="103" spans="1:2" ht="18.75">
      <c r="A103" s="6"/>
      <c r="B103" s="17"/>
    </row>
    <row r="104" spans="1:2" ht="18.75">
      <c r="A104" s="6"/>
      <c r="B104" s="17"/>
    </row>
    <row r="105" spans="1:2" ht="18.75">
      <c r="A105" s="6"/>
      <c r="B105" s="17"/>
    </row>
    <row r="106" spans="1:2" ht="18.75">
      <c r="A106" s="6"/>
      <c r="B106" s="17"/>
    </row>
    <row r="107" spans="1:2" ht="18.75">
      <c r="A107" s="6"/>
      <c r="B107" s="17"/>
    </row>
    <row r="108" spans="1:2" ht="18.75">
      <c r="A108" s="6"/>
      <c r="B108" s="17"/>
    </row>
    <row r="109" spans="1:2" ht="18.75">
      <c r="A109" s="6"/>
      <c r="B109" s="17"/>
    </row>
    <row r="110" spans="1:2" ht="18.75">
      <c r="A110" s="6"/>
      <c r="B110" s="17"/>
    </row>
    <row r="111" spans="1:2" ht="18.75">
      <c r="A111" s="6"/>
      <c r="B111" s="17"/>
    </row>
    <row r="112" spans="1:2" ht="18.75">
      <c r="A112" s="6"/>
      <c r="B112" s="17"/>
    </row>
    <row r="113" spans="1:2" ht="18.75">
      <c r="A113" s="6"/>
      <c r="B113" s="17"/>
    </row>
    <row r="114" spans="1:2" ht="18.75">
      <c r="A114" s="6"/>
      <c r="B114" s="17"/>
    </row>
    <row r="115" spans="1:2" ht="18.75">
      <c r="A115" s="6"/>
      <c r="B115" s="17"/>
    </row>
    <row r="132" spans="1:2" ht="18.75">
      <c r="A132" s="6"/>
      <c r="B132" s="17"/>
    </row>
    <row r="133" spans="1:2" ht="18.75">
      <c r="A133" s="6"/>
      <c r="B133" s="17"/>
    </row>
    <row r="134" ht="15.75">
      <c r="A134" s="21"/>
    </row>
    <row r="136" ht="18.75">
      <c r="A136" s="6"/>
    </row>
    <row r="137" ht="18.75">
      <c r="A137" s="6"/>
    </row>
    <row r="138" ht="18.75">
      <c r="A138" s="19"/>
    </row>
  </sheetData>
  <sheetProtection/>
  <mergeCells count="11">
    <mergeCell ref="A36:H36"/>
    <mergeCell ref="A26:B26"/>
    <mergeCell ref="A10:I10"/>
    <mergeCell ref="A22:I22"/>
    <mergeCell ref="A25:B25"/>
    <mergeCell ref="A21:B21"/>
    <mergeCell ref="A11:A16"/>
    <mergeCell ref="A17:A20"/>
    <mergeCell ref="A23:A24"/>
    <mergeCell ref="B1:I3"/>
    <mergeCell ref="A5:I5"/>
  </mergeCells>
  <printOptions/>
  <pageMargins left="1.1811023622047245" right="0.2362204724409449" top="0.2755905511811024" bottom="0.3937007874015748" header="0.5118110236220472" footer="0.35433070866141736"/>
  <pageSetup firstPageNumber="77" useFirstPageNumber="1" horizontalDpi="600" verticalDpi="600" orientation="portrait" paperSize="9" scale="75" r:id="rId1"/>
  <headerFooter alignWithMargins="0"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Berger_ev</dc:creator>
  <cp:keywords/>
  <dc:description/>
  <cp:lastModifiedBy>Ульяна Наумова</cp:lastModifiedBy>
  <cp:lastPrinted>2011-12-14T07:53:15Z</cp:lastPrinted>
  <dcterms:created xsi:type="dcterms:W3CDTF">2008-10-06T07:55:44Z</dcterms:created>
  <dcterms:modified xsi:type="dcterms:W3CDTF">2011-12-29T08:58:05Z</dcterms:modified>
  <cp:category/>
  <cp:version/>
  <cp:contentType/>
  <cp:contentStatus/>
</cp:coreProperties>
</file>