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<sst xmlns="http://schemas.openxmlformats.org/spreadsheetml/2006/main" count="51" uniqueCount="44">
  <si>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</si>
  <si>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</si>
  <si>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</si>
  <si>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</si>
  <si>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</si>
  <si>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</si>
  <si>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</si>
  <si>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</si>
  <si>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</si>
  <si>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</si>
  <si>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</si>
  <si>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</si>
  <si>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</si>
  <si>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</si>
  <si>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</si>
  <si>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</si>
  <si>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</si>
  <si>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</si>
  <si>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</si>
  <si>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</si>
  <si>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</si>
  <si>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</si>
  <si>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</si>
  <si>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</si>
  <si>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</si>
  <si>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</si>
  <si>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</si>
  <si>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</si>
  <si>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</si>
  <si>
    <t>Утв.
Думой
ЗАТО Северск 2012 г.</t>
  </si>
  <si>
    <t>Уточн.
Думой
 ЗАТО Северск 2012 г.</t>
  </si>
  <si>
    <t>к Решению Думы ЗАТО Северск</t>
  </si>
  <si>
    <t>Приложение 10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</si>
  <si>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</si>
  <si>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от 08.07.2011 № 1417«Об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</si>
  <si>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</si>
  <si>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 xml:space="preserve">Часть 11 ст. 159 Жилищного кодекса Российской Федерации; 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 </t>
  </si>
  <si>
    <t>Закон Томской области от 12.11.2007 № 253-ОЗ               «О наделении органов местного самоуправления отдельными государственными полномочиями                      по предоставлению граждам субсидий на оплату жилого помещения и коммунальных услуг», Постановление Главы Администрации ЗАТО Северск от 23.01.2008                    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</si>
  <si>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                 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</si>
  <si>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85 738,47;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</si>
  <si>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</si>
  <si>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</si>
  <si>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Решение СНП ЗАТО Северск от 25.03.2004 № 48/21          «Об утверждении Положения о порядке присвоения звания «Почетный гражданин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</si>
  <si>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2. Перечень публичных нормативных обязательств, исполняемых за счет средств 
областного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</si>
</sst>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  <numFmt numFmtId="168" formatCode="#,##0.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9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2" fillId="23" borderId="0" xfId="0" applyFont="1" applyFill="1" applyAlignment="1">
      <alignment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52" applyFont="1" applyFill="1" applyAlignment="1">
      <alignment horizontal="left" vertical="center" wrapText="1"/>
      <protection/>
    </xf>
    <xf numFmtId="2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0" xfId="53" applyNumberFormat="1" applyFont="1" applyAlignment="1">
      <alignment horizontal="left" vertical="justify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14</xdr:row>
      <xdr:rowOff>0</xdr:rowOff>
    </xdr:from>
    <xdr:to>
      <xdr:col>10</xdr:col>
      <xdr:colOff>133350</xdr:colOff>
      <xdr:row>14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0391775"/>
          <a:ext cx="133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2.00390625" style="6" customWidth="1"/>
    <col min="2" max="2" width="22.75390625" style="6" customWidth="1"/>
    <col min="3" max="3" width="9.625" style="6" hidden="1" customWidth="1"/>
    <col min="4" max="4" width="10.75390625" style="6" hidden="1" customWidth="1"/>
    <col min="5" max="5" width="10.375" style="6" hidden="1" customWidth="1" outlineLevel="1"/>
    <col min="6" max="6" width="8.00390625" style="6" hidden="1" customWidth="1" outlineLevel="1"/>
    <col min="7" max="7" width="10.25390625" style="6" hidden="1" customWidth="1" outlineLevel="1"/>
    <col min="8" max="8" width="55.75390625" style="6" customWidth="1" collapsed="1"/>
    <col min="9" max="9" width="11.00390625" style="18" customWidth="1"/>
    <col min="10" max="10" width="9.125" style="18" customWidth="1"/>
    <col min="11" max="11" width="11.25390625" style="18" customWidth="1"/>
    <col min="12" max="12" width="19.75390625" style="6" customWidth="1"/>
    <col min="13" max="16384" width="9.125" style="6" customWidth="1"/>
  </cols>
  <sheetData>
    <row r="1" spans="3:11" ht="15" customHeight="1">
      <c r="C1" s="55"/>
      <c r="D1" s="55"/>
      <c r="E1" s="55"/>
      <c r="F1" s="55"/>
      <c r="G1" s="55"/>
      <c r="H1" s="55"/>
      <c r="I1" s="62" t="s">
        <v>32</v>
      </c>
      <c r="J1" s="62"/>
      <c r="K1" s="58"/>
    </row>
    <row r="2" spans="3:11" ht="15.75" customHeight="1">
      <c r="C2" s="55"/>
      <c r="D2" s="55"/>
      <c r="E2" s="55"/>
      <c r="F2" s="55"/>
      <c r="G2" s="55"/>
      <c r="H2" s="55"/>
      <c r="I2" s="62" t="s">
        <v>31</v>
      </c>
      <c r="J2" s="62"/>
      <c r="K2" s="62"/>
    </row>
    <row r="3" spans="3:11" ht="15.75" customHeight="1">
      <c r="C3" s="55"/>
      <c r="D3" s="55"/>
      <c r="E3" s="55"/>
      <c r="F3" s="55"/>
      <c r="G3" s="55"/>
      <c r="H3" s="55"/>
      <c r="I3" s="62" t="s">
        <v>35</v>
      </c>
      <c r="J3" s="62"/>
      <c r="K3" s="62"/>
    </row>
    <row r="4" spans="1:8" ht="15.75">
      <c r="A4" s="2"/>
      <c r="B4" s="3"/>
      <c r="C4" s="3"/>
      <c r="D4" s="3"/>
      <c r="E4" s="3"/>
      <c r="F4" s="3"/>
      <c r="G4" s="3"/>
      <c r="H4" s="3"/>
    </row>
    <row r="5" spans="1:11" ht="60" customHeight="1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8" ht="18.75" hidden="1">
      <c r="A6" s="4"/>
      <c r="B6" s="4"/>
      <c r="C6" s="4"/>
      <c r="D6" s="4"/>
      <c r="E6" s="4"/>
      <c r="F6" s="4"/>
      <c r="G6" s="4"/>
      <c r="H6" s="4"/>
    </row>
    <row r="7" spans="1:15" ht="18.75">
      <c r="A7" s="4"/>
      <c r="B7" s="4"/>
      <c r="C7" s="4"/>
      <c r="D7" s="4"/>
      <c r="E7" s="4"/>
      <c r="F7" s="4"/>
      <c r="G7" s="4"/>
      <c r="I7" s="31"/>
      <c r="K7" s="31" t="s">
        <v>8</v>
      </c>
      <c r="L7" s="40" t="s">
        <v>17</v>
      </c>
      <c r="M7" s="40"/>
      <c r="N7" s="40"/>
      <c r="O7" s="40"/>
    </row>
    <row r="8" spans="1:11" ht="144" customHeight="1">
      <c r="A8" s="39" t="s">
        <v>20</v>
      </c>
      <c r="B8" s="39" t="s">
        <v>21</v>
      </c>
      <c r="C8" s="24" t="s">
        <v>6</v>
      </c>
      <c r="D8" s="24" t="s">
        <v>7</v>
      </c>
      <c r="E8" s="24" t="s">
        <v>12</v>
      </c>
      <c r="F8" s="24" t="s">
        <v>6</v>
      </c>
      <c r="G8" s="24" t="s">
        <v>13</v>
      </c>
      <c r="H8" s="39" t="s">
        <v>10</v>
      </c>
      <c r="I8" s="47" t="s">
        <v>29</v>
      </c>
      <c r="J8" s="48" t="s">
        <v>6</v>
      </c>
      <c r="K8" s="47" t="s">
        <v>30</v>
      </c>
    </row>
    <row r="9" spans="1:11" ht="15" customHeight="1">
      <c r="A9" s="25">
        <v>1</v>
      </c>
      <c r="B9" s="25">
        <v>2</v>
      </c>
      <c r="C9" s="25">
        <v>4</v>
      </c>
      <c r="D9" s="25">
        <v>5</v>
      </c>
      <c r="E9" s="25">
        <v>3</v>
      </c>
      <c r="F9" s="25">
        <v>4</v>
      </c>
      <c r="G9" s="25">
        <v>5</v>
      </c>
      <c r="H9" s="25">
        <v>3</v>
      </c>
      <c r="I9" s="49">
        <v>4</v>
      </c>
      <c r="J9" s="50">
        <v>5</v>
      </c>
      <c r="K9" s="51">
        <v>6</v>
      </c>
    </row>
    <row r="10" spans="1:11" ht="37.5" customHeight="1">
      <c r="A10" s="64" t="s">
        <v>9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2" ht="116.25" customHeight="1">
      <c r="A11" s="67" t="s">
        <v>22</v>
      </c>
      <c r="B11" s="37" t="s">
        <v>18</v>
      </c>
      <c r="C11" s="22"/>
      <c r="D11" s="22" t="e">
        <f>#REF!+C11</f>
        <v>#REF!</v>
      </c>
      <c r="E11" s="28">
        <v>1520.4</v>
      </c>
      <c r="F11" s="30"/>
      <c r="G11" s="30">
        <f>E11+F11</f>
        <v>1520.4</v>
      </c>
      <c r="H11" s="26" t="s">
        <v>33</v>
      </c>
      <c r="I11" s="28">
        <f>1607-16+912.1-9.1+227.3-2.3+606-6+1030.2-10.2</f>
        <v>4339</v>
      </c>
      <c r="J11" s="45"/>
      <c r="K11" s="41">
        <f>I11+J11</f>
        <v>4339</v>
      </c>
      <c r="L11" s="43">
        <f>4382.6-43.6</f>
        <v>4339</v>
      </c>
    </row>
    <row r="12" spans="1:12" ht="63" customHeight="1" hidden="1" outlineLevel="1">
      <c r="A12" s="60"/>
      <c r="B12" s="21" t="s">
        <v>3</v>
      </c>
      <c r="C12" s="22"/>
      <c r="D12" s="22" t="e">
        <f>#REF!+C12</f>
        <v>#REF!</v>
      </c>
      <c r="E12" s="23"/>
      <c r="F12" s="27"/>
      <c r="G12" s="27">
        <f aca="true" t="shared" si="0" ref="G12:G20">E12+F12</f>
        <v>0</v>
      </c>
      <c r="H12" s="21" t="s">
        <v>2</v>
      </c>
      <c r="I12" s="23"/>
      <c r="J12" s="45"/>
      <c r="K12" s="41">
        <f aca="true" t="shared" si="1" ref="K12:K24">I12+J12</f>
        <v>0</v>
      </c>
      <c r="L12" s="1"/>
    </row>
    <row r="13" spans="1:12" ht="94.5" customHeight="1" hidden="1" outlineLevel="1">
      <c r="A13" s="60"/>
      <c r="B13" s="21" t="s">
        <v>4</v>
      </c>
      <c r="C13" s="22"/>
      <c r="D13" s="22" t="e">
        <f>#REF!+C13</f>
        <v>#REF!</v>
      </c>
      <c r="E13" s="23"/>
      <c r="F13" s="27"/>
      <c r="G13" s="27">
        <f t="shared" si="0"/>
        <v>0</v>
      </c>
      <c r="H13" s="21" t="s">
        <v>2</v>
      </c>
      <c r="I13" s="23"/>
      <c r="J13" s="45"/>
      <c r="K13" s="41">
        <f t="shared" si="1"/>
        <v>0</v>
      </c>
      <c r="L13" s="1"/>
    </row>
    <row r="14" spans="1:12" ht="364.5" customHeight="1" collapsed="1">
      <c r="A14" s="60"/>
      <c r="B14" s="38" t="s">
        <v>14</v>
      </c>
      <c r="C14" s="29"/>
      <c r="D14" s="29" t="e">
        <f>#REF!+C14</f>
        <v>#REF!</v>
      </c>
      <c r="E14" s="28">
        <v>11950.4</v>
      </c>
      <c r="F14" s="30"/>
      <c r="G14" s="30">
        <f t="shared" si="0"/>
        <v>11950.4</v>
      </c>
      <c r="H14" s="26" t="s">
        <v>34</v>
      </c>
      <c r="I14" s="28">
        <f>12398.9-122.9</f>
        <v>12276</v>
      </c>
      <c r="J14" s="28">
        <f>1557.7-2.7-320</f>
        <v>1235</v>
      </c>
      <c r="K14" s="42">
        <f>I14+J14</f>
        <v>13511</v>
      </c>
      <c r="L14" s="1">
        <f>13633.6-122.6</f>
        <v>13511</v>
      </c>
    </row>
    <row r="15" spans="1:12" ht="202.5" customHeight="1">
      <c r="A15" s="60"/>
      <c r="B15" s="38" t="s">
        <v>25</v>
      </c>
      <c r="C15" s="29"/>
      <c r="D15" s="29" t="e">
        <f>#REF!+C15</f>
        <v>#REF!</v>
      </c>
      <c r="E15" s="28">
        <v>2110.5</v>
      </c>
      <c r="F15" s="30"/>
      <c r="G15" s="30">
        <f t="shared" si="0"/>
        <v>2110.5</v>
      </c>
      <c r="H15" s="26" t="s">
        <v>0</v>
      </c>
      <c r="I15" s="28">
        <f>2089.3-38.8-13</f>
        <v>2037.5</v>
      </c>
      <c r="J15" s="44">
        <f>-126-50-50</f>
        <v>-226</v>
      </c>
      <c r="K15" s="42">
        <f>I15+J15</f>
        <v>1811.5</v>
      </c>
      <c r="L15" s="1">
        <f>1850.3-38.8</f>
        <v>1811.5</v>
      </c>
    </row>
    <row r="16" spans="1:12" ht="109.5" customHeight="1">
      <c r="A16" s="60" t="s">
        <v>22</v>
      </c>
      <c r="B16" s="38" t="s">
        <v>15</v>
      </c>
      <c r="C16" s="29"/>
      <c r="D16" s="29" t="e">
        <f>#REF!+C16</f>
        <v>#REF!</v>
      </c>
      <c r="E16" s="28">
        <v>741.3</v>
      </c>
      <c r="F16" s="30"/>
      <c r="G16" s="30">
        <f t="shared" si="0"/>
        <v>741.3</v>
      </c>
      <c r="H16" s="26" t="s">
        <v>24</v>
      </c>
      <c r="I16" s="28">
        <f>800-139.3</f>
        <v>660.7</v>
      </c>
      <c r="J16" s="46">
        <v>601</v>
      </c>
      <c r="K16" s="41">
        <f t="shared" si="1"/>
        <v>1261.7</v>
      </c>
      <c r="L16" s="1">
        <f>1401-139.3</f>
        <v>1261.7</v>
      </c>
    </row>
    <row r="17" spans="1:12" ht="159" customHeight="1">
      <c r="A17" s="60"/>
      <c r="B17" s="38" t="s">
        <v>26</v>
      </c>
      <c r="C17" s="22"/>
      <c r="D17" s="22" t="e">
        <f>#REF!+C17</f>
        <v>#REF!</v>
      </c>
      <c r="E17" s="23">
        <v>73.6</v>
      </c>
      <c r="F17" s="27"/>
      <c r="G17" s="27">
        <f t="shared" si="0"/>
        <v>73.6</v>
      </c>
      <c r="H17" s="32" t="s">
        <v>41</v>
      </c>
      <c r="I17" s="28">
        <f>73.1-0.8</f>
        <v>72.3</v>
      </c>
      <c r="J17" s="45"/>
      <c r="K17" s="41">
        <f t="shared" si="1"/>
        <v>72.3</v>
      </c>
      <c r="L17" s="1">
        <f>73.1-0.8</f>
        <v>72.3</v>
      </c>
    </row>
    <row r="18" spans="1:12" ht="114.75" customHeight="1">
      <c r="A18" s="60"/>
      <c r="B18" s="38" t="s">
        <v>5</v>
      </c>
      <c r="C18" s="29"/>
      <c r="D18" s="29" t="e">
        <f>#REF!+C18</f>
        <v>#REF!</v>
      </c>
      <c r="E18" s="28">
        <v>30.3</v>
      </c>
      <c r="F18" s="30"/>
      <c r="G18" s="30">
        <f t="shared" si="0"/>
        <v>30.3</v>
      </c>
      <c r="H18" s="32" t="s">
        <v>40</v>
      </c>
      <c r="I18" s="28">
        <f>33.4-0.4</f>
        <v>33</v>
      </c>
      <c r="J18" s="45"/>
      <c r="K18" s="41">
        <f t="shared" si="1"/>
        <v>33</v>
      </c>
      <c r="L18" s="1">
        <f>33.4-0.4</f>
        <v>33</v>
      </c>
    </row>
    <row r="19" spans="1:12" ht="114" customHeight="1">
      <c r="A19" s="60"/>
      <c r="B19" s="37" t="s">
        <v>11</v>
      </c>
      <c r="C19" s="29"/>
      <c r="D19" s="29" t="e">
        <f>#REF!+C19</f>
        <v>#REF!</v>
      </c>
      <c r="E19" s="28">
        <v>1871.1</v>
      </c>
      <c r="F19" s="30"/>
      <c r="G19" s="30">
        <f t="shared" si="0"/>
        <v>1871.1</v>
      </c>
      <c r="H19" s="26" t="s">
        <v>36</v>
      </c>
      <c r="I19" s="28">
        <v>1307.57</v>
      </c>
      <c r="J19" s="54"/>
      <c r="K19" s="42">
        <f t="shared" si="1"/>
        <v>1307.57</v>
      </c>
      <c r="L19" s="1"/>
    </row>
    <row r="20" spans="1:11" ht="244.5" customHeight="1">
      <c r="A20" s="61"/>
      <c r="B20" s="37" t="s">
        <v>27</v>
      </c>
      <c r="C20" s="29"/>
      <c r="D20" s="29" t="e">
        <f>#REF!+C20</f>
        <v>#REF!</v>
      </c>
      <c r="E20" s="28">
        <v>1515</v>
      </c>
      <c r="F20" s="30"/>
      <c r="G20" s="30">
        <f t="shared" si="0"/>
        <v>1515</v>
      </c>
      <c r="H20" s="26" t="s">
        <v>42</v>
      </c>
      <c r="I20" s="28">
        <v>1550.4</v>
      </c>
      <c r="J20" s="56">
        <v>-100</v>
      </c>
      <c r="K20" s="42">
        <f t="shared" si="1"/>
        <v>1450.4</v>
      </c>
    </row>
    <row r="21" spans="1:11" ht="30.75" customHeight="1">
      <c r="A21" s="69" t="s">
        <v>19</v>
      </c>
      <c r="B21" s="69"/>
      <c r="C21" s="22"/>
      <c r="D21" s="22"/>
      <c r="E21" s="23"/>
      <c r="F21" s="27"/>
      <c r="G21" s="27"/>
      <c r="H21" s="26"/>
      <c r="I21" s="28">
        <f>SUM(I11:I20)</f>
        <v>22276.47</v>
      </c>
      <c r="J21" s="28">
        <f>SUM(J11:J20)</f>
        <v>1510</v>
      </c>
      <c r="K21" s="28">
        <f>SUM(K11:K20)</f>
        <v>23786.47</v>
      </c>
    </row>
    <row r="22" spans="1:11" ht="43.5" customHeight="1">
      <c r="A22" s="64" t="s">
        <v>43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62" customHeight="1">
      <c r="A23" s="59" t="s">
        <v>22</v>
      </c>
      <c r="B23" s="37" t="s">
        <v>23</v>
      </c>
      <c r="C23" s="29"/>
      <c r="D23" s="29" t="e">
        <f>#REF!+C23</f>
        <v>#REF!</v>
      </c>
      <c r="E23" s="28">
        <v>51322</v>
      </c>
      <c r="F23" s="29"/>
      <c r="G23" s="30">
        <f>E23+F23</f>
        <v>51322</v>
      </c>
      <c r="H23" s="26" t="s">
        <v>37</v>
      </c>
      <c r="I23" s="28">
        <v>51774</v>
      </c>
      <c r="J23" s="54"/>
      <c r="K23" s="42">
        <f t="shared" si="1"/>
        <v>51774</v>
      </c>
    </row>
    <row r="24" spans="1:11" ht="194.25" customHeight="1">
      <c r="A24" s="59" t="s">
        <v>22</v>
      </c>
      <c r="B24" s="37" t="s">
        <v>28</v>
      </c>
      <c r="C24" s="29"/>
      <c r="D24" s="29" t="e">
        <f>#REF!+C24</f>
        <v>#REF!</v>
      </c>
      <c r="E24" s="28">
        <v>9272</v>
      </c>
      <c r="F24" s="29"/>
      <c r="G24" s="30">
        <f>E24+F24</f>
        <v>9272</v>
      </c>
      <c r="H24" s="26" t="s">
        <v>38</v>
      </c>
      <c r="I24" s="28">
        <v>10178</v>
      </c>
      <c r="J24" s="54"/>
      <c r="K24" s="42">
        <f t="shared" si="1"/>
        <v>10178</v>
      </c>
    </row>
    <row r="25" spans="1:11" ht="23.25" customHeight="1">
      <c r="A25" s="69" t="s">
        <v>19</v>
      </c>
      <c r="B25" s="69"/>
      <c r="C25" s="29"/>
      <c r="D25" s="29"/>
      <c r="E25" s="28"/>
      <c r="F25" s="29"/>
      <c r="G25" s="30"/>
      <c r="H25" s="26"/>
      <c r="I25" s="28">
        <f>SUM(I23:I24)</f>
        <v>61952</v>
      </c>
      <c r="J25" s="28">
        <f>SUM(J23:J24)</f>
        <v>0</v>
      </c>
      <c r="K25" s="28">
        <f>SUM(K23:K24)</f>
        <v>61952</v>
      </c>
    </row>
    <row r="26" spans="1:11" ht="24" customHeight="1">
      <c r="A26" s="69" t="s">
        <v>1</v>
      </c>
      <c r="B26" s="69"/>
      <c r="C26" s="34">
        <f>SUM(C11:C24)</f>
        <v>0</v>
      </c>
      <c r="D26" s="34" t="e">
        <f>SUM(D11:D24)</f>
        <v>#REF!</v>
      </c>
      <c r="E26" s="35" t="e">
        <f>E11+#REF!+E14+E15+E16+E17+E18+E19+E20+E23+E24+#REF!</f>
        <v>#REF!</v>
      </c>
      <c r="F26" s="35" t="e">
        <f>F11+#REF!+F14+F15+F16+F17+F18+F19+F20+F23+F24+#REF!</f>
        <v>#REF!</v>
      </c>
      <c r="G26" s="35" t="e">
        <f>G11+#REF!+G14+G15+G16+G17+G18+G19+#REF!+G20+G23+G24</f>
        <v>#REF!</v>
      </c>
      <c r="H26" s="36"/>
      <c r="I26" s="57">
        <f>I21+I25</f>
        <v>84228.47</v>
      </c>
      <c r="J26" s="57">
        <f>J21+J25</f>
        <v>1510</v>
      </c>
      <c r="K26" s="57" t="s">
        <v>39</v>
      </c>
    </row>
    <row r="27" spans="1:8" ht="15.75" hidden="1">
      <c r="A27" s="2"/>
      <c r="B27" s="1"/>
      <c r="C27" s="1"/>
      <c r="D27" s="1"/>
      <c r="E27" s="1"/>
      <c r="F27" s="1"/>
      <c r="G27" s="1"/>
      <c r="H27" s="1"/>
    </row>
    <row r="28" spans="1:8" ht="15.75" hidden="1">
      <c r="A28" s="2"/>
      <c r="B28" s="1"/>
      <c r="C28" s="1"/>
      <c r="D28" s="1"/>
      <c r="E28" s="1"/>
      <c r="F28" s="1"/>
      <c r="G28" s="1"/>
      <c r="H28" s="1"/>
    </row>
    <row r="29" spans="2:8" ht="15.75" hidden="1">
      <c r="B29" s="1"/>
      <c r="C29" s="1"/>
      <c r="D29" s="1"/>
      <c r="E29" s="1"/>
      <c r="F29" s="1"/>
      <c r="G29" s="1"/>
      <c r="H29" s="1"/>
    </row>
    <row r="30" spans="1:8" ht="15.75" hidden="1">
      <c r="A30" s="2"/>
      <c r="B30" s="1"/>
      <c r="C30" s="1"/>
      <c r="D30" s="1"/>
      <c r="E30" s="1"/>
      <c r="F30" s="1"/>
      <c r="G30" s="1"/>
      <c r="H30" s="1"/>
    </row>
    <row r="31" spans="1:8" ht="15.75">
      <c r="A31" s="2"/>
      <c r="B31" s="1"/>
      <c r="C31" s="1"/>
      <c r="D31" s="1"/>
      <c r="E31" s="1"/>
      <c r="F31" s="1"/>
      <c r="G31" s="1"/>
      <c r="H31" s="1"/>
    </row>
    <row r="32" spans="1:8" ht="15.75">
      <c r="A32" s="2"/>
      <c r="B32" s="1"/>
      <c r="C32" s="1"/>
      <c r="D32" s="1"/>
      <c r="E32" s="1"/>
      <c r="F32" s="1"/>
      <c r="G32" s="1"/>
      <c r="H32" s="1"/>
    </row>
    <row r="33" spans="1:8" ht="15.75">
      <c r="A33" s="2"/>
      <c r="B33" s="1"/>
      <c r="C33" s="1"/>
      <c r="D33" s="1"/>
      <c r="E33" s="1"/>
      <c r="F33" s="1"/>
      <c r="G33" s="1"/>
      <c r="H33" s="1"/>
    </row>
    <row r="34" spans="2:9" ht="18" customHeight="1">
      <c r="B34" s="20"/>
      <c r="C34" s="20"/>
      <c r="D34" s="20"/>
      <c r="E34" s="20"/>
      <c r="F34" s="20"/>
      <c r="G34" s="20"/>
      <c r="H34" s="7"/>
      <c r="I34" s="13"/>
    </row>
    <row r="35" spans="2:9" ht="18" customHeight="1">
      <c r="B35" s="7"/>
      <c r="C35" s="9"/>
      <c r="D35" s="9"/>
      <c r="E35" s="9"/>
      <c r="F35" s="9"/>
      <c r="G35" s="9"/>
      <c r="H35" s="7"/>
      <c r="I35" s="13"/>
    </row>
    <row r="36" spans="1:9" ht="20.25" customHeight="1">
      <c r="A36" s="68"/>
      <c r="B36" s="68"/>
      <c r="C36" s="68"/>
      <c r="D36" s="68"/>
      <c r="E36" s="68"/>
      <c r="F36" s="68"/>
      <c r="G36" s="68"/>
      <c r="H36" s="68"/>
      <c r="I36" s="52"/>
    </row>
    <row r="37" spans="1:9" ht="18.75">
      <c r="A37" s="10"/>
      <c r="B37" s="11"/>
      <c r="C37" s="11"/>
      <c r="D37" s="11"/>
      <c r="E37" s="11"/>
      <c r="F37" s="11"/>
      <c r="G37" s="11"/>
      <c r="H37" s="11"/>
      <c r="I37" s="53"/>
    </row>
    <row r="38" spans="1:9" ht="18.75">
      <c r="A38" s="12"/>
      <c r="B38" s="7"/>
      <c r="C38" s="9"/>
      <c r="D38" s="9"/>
      <c r="E38" s="9"/>
      <c r="F38" s="9"/>
      <c r="G38" s="9"/>
      <c r="H38" s="7"/>
      <c r="I38" s="13"/>
    </row>
    <row r="39" spans="1:9" ht="18.75">
      <c r="A39" s="12"/>
      <c r="B39" s="7"/>
      <c r="C39" s="9"/>
      <c r="D39" s="9"/>
      <c r="E39" s="9"/>
      <c r="F39" s="9"/>
      <c r="G39" s="9"/>
      <c r="H39" s="7"/>
      <c r="I39" s="13"/>
    </row>
    <row r="40" spans="1:9" ht="18" customHeight="1" hidden="1">
      <c r="A40" s="12"/>
      <c r="B40" s="7"/>
      <c r="C40" s="9"/>
      <c r="D40" s="9"/>
      <c r="E40" s="9"/>
      <c r="F40" s="9"/>
      <c r="G40" s="9"/>
      <c r="H40" s="7"/>
      <c r="I40" s="13"/>
    </row>
    <row r="41" spans="1:9" ht="18.75">
      <c r="A41" s="12"/>
      <c r="B41" s="7"/>
      <c r="C41" s="9"/>
      <c r="D41" s="9"/>
      <c r="E41" s="9"/>
      <c r="F41" s="9"/>
      <c r="G41" s="9"/>
      <c r="H41" s="7"/>
      <c r="I41" s="13"/>
    </row>
    <row r="42" spans="1:9" ht="18.75">
      <c r="A42" s="8"/>
      <c r="B42" s="7"/>
      <c r="C42" s="9"/>
      <c r="D42" s="9"/>
      <c r="E42" s="9"/>
      <c r="F42" s="9"/>
      <c r="G42" s="9"/>
      <c r="H42" s="7"/>
      <c r="I42" s="13"/>
    </row>
    <row r="43" spans="1:9" ht="15.75">
      <c r="A43" s="13"/>
      <c r="B43" s="13"/>
      <c r="C43" s="14"/>
      <c r="D43" s="14"/>
      <c r="E43" s="14"/>
      <c r="F43" s="14"/>
      <c r="G43" s="14"/>
      <c r="H43" s="13"/>
      <c r="I43" s="13"/>
    </row>
    <row r="44" spans="1:9" ht="15.75">
      <c r="A44" s="13"/>
      <c r="B44" s="13"/>
      <c r="C44" s="14"/>
      <c r="D44" s="14"/>
      <c r="E44" s="14"/>
      <c r="F44" s="14"/>
      <c r="G44" s="14"/>
      <c r="H44" s="13"/>
      <c r="I44" s="13"/>
    </row>
    <row r="45" spans="1:9" ht="15.75">
      <c r="A45" s="13"/>
      <c r="B45" s="13"/>
      <c r="C45" s="14"/>
      <c r="D45" s="14"/>
      <c r="E45" s="14"/>
      <c r="F45" s="14"/>
      <c r="G45" s="14"/>
      <c r="H45" s="13"/>
      <c r="I45" s="13"/>
    </row>
    <row r="49" ht="15.75">
      <c r="B49" s="18"/>
    </row>
    <row r="50" ht="15.75">
      <c r="B50" s="18"/>
    </row>
    <row r="52" s="18" customFormat="1" ht="15.75"/>
    <row r="53" s="18" customFormat="1" ht="15.75"/>
    <row r="62" spans="3:7" ht="15.75">
      <c r="C62" s="15"/>
      <c r="D62" s="16"/>
      <c r="E62" s="16"/>
      <c r="F62" s="16"/>
      <c r="G62" s="16"/>
    </row>
    <row r="63" spans="3:7" ht="15.75">
      <c r="C63" s="15"/>
      <c r="D63" s="16"/>
      <c r="E63" s="16"/>
      <c r="F63" s="16"/>
      <c r="G63" s="16"/>
    </row>
    <row r="64" spans="3:7" ht="15.75">
      <c r="C64" s="15"/>
      <c r="D64" s="16"/>
      <c r="E64" s="16"/>
      <c r="F64" s="16"/>
      <c r="G64" s="16"/>
    </row>
    <row r="65" spans="3:7" ht="15.75">
      <c r="C65" s="15"/>
      <c r="D65" s="16"/>
      <c r="E65" s="16"/>
      <c r="F65" s="16"/>
      <c r="G65" s="16"/>
    </row>
    <row r="66" spans="3:7" ht="15.75">
      <c r="C66" s="15"/>
      <c r="D66" s="16"/>
      <c r="E66" s="16"/>
      <c r="F66" s="16"/>
      <c r="G66" s="16"/>
    </row>
    <row r="67" spans="3:7" ht="15.75">
      <c r="C67" s="15"/>
      <c r="D67" s="16"/>
      <c r="E67" s="16"/>
      <c r="F67" s="16"/>
      <c r="G67" s="16"/>
    </row>
    <row r="68" spans="3:7" ht="15.75">
      <c r="C68" s="15"/>
      <c r="D68" s="16"/>
      <c r="E68" s="16"/>
      <c r="F68" s="16"/>
      <c r="G68" s="16"/>
    </row>
    <row r="69" spans="3:7" ht="15.75">
      <c r="C69" s="15"/>
      <c r="D69" s="16"/>
      <c r="E69" s="16"/>
      <c r="F69" s="16"/>
      <c r="G69" s="16"/>
    </row>
    <row r="70" spans="3:7" ht="15.75">
      <c r="C70" s="15"/>
      <c r="D70" s="16"/>
      <c r="E70" s="16"/>
      <c r="F70" s="16"/>
      <c r="G70" s="16"/>
    </row>
    <row r="71" spans="3:7" ht="15.75">
      <c r="C71" s="15"/>
      <c r="D71" s="16"/>
      <c r="E71" s="16"/>
      <c r="F71" s="16"/>
      <c r="G71" s="16"/>
    </row>
    <row r="72" spans="3:7" ht="15.75">
      <c r="C72" s="15"/>
      <c r="D72" s="16"/>
      <c r="E72" s="16"/>
      <c r="F72" s="16"/>
      <c r="G72" s="16"/>
    </row>
    <row r="73" spans="3:7" ht="15.75">
      <c r="C73" s="15"/>
      <c r="D73" s="16"/>
      <c r="E73" s="16"/>
      <c r="F73" s="16"/>
      <c r="G73" s="16"/>
    </row>
    <row r="74" spans="3:7" ht="15.75">
      <c r="C74" s="15"/>
      <c r="D74" s="16"/>
      <c r="E74" s="16"/>
      <c r="F74" s="16"/>
      <c r="G74" s="16"/>
    </row>
    <row r="76" ht="15.75">
      <c r="C76" s="15"/>
    </row>
    <row r="77" ht="15.75">
      <c r="C77" s="15"/>
    </row>
    <row r="80" ht="15.75">
      <c r="A80" s="33"/>
    </row>
    <row r="81" ht="15.75">
      <c r="A81" s="18"/>
    </row>
    <row r="85" ht="15.75">
      <c r="A85" s="18"/>
    </row>
    <row r="86" ht="15.75">
      <c r="A86" s="18"/>
    </row>
    <row r="95" ht="51.75" customHeight="1"/>
    <row r="97" ht="78" customHeight="1"/>
    <row r="99" ht="82.5" customHeight="1">
      <c r="A99" s="18"/>
    </row>
    <row r="101" spans="1:2" ht="174" customHeight="1">
      <c r="A101" s="5"/>
      <c r="B101" s="15"/>
    </row>
    <row r="103" spans="1:2" ht="18.75">
      <c r="A103" s="5"/>
      <c r="B103" s="15"/>
    </row>
    <row r="104" spans="1:2" ht="18.75">
      <c r="A104" s="5"/>
      <c r="B104" s="15"/>
    </row>
    <row r="105" spans="1:2" ht="18.75">
      <c r="A105" s="5"/>
      <c r="B105" s="15"/>
    </row>
    <row r="106" spans="1:2" ht="18.75">
      <c r="A106" s="5"/>
      <c r="B106" s="15"/>
    </row>
    <row r="107" spans="1:2" ht="18.75">
      <c r="A107" s="5"/>
      <c r="B107" s="15"/>
    </row>
    <row r="108" spans="1:2" ht="18.75">
      <c r="A108" s="5"/>
      <c r="B108" s="15"/>
    </row>
    <row r="109" spans="1:2" ht="18.75">
      <c r="A109" s="5"/>
      <c r="B109" s="15"/>
    </row>
    <row r="110" spans="1:2" ht="18.75">
      <c r="A110" s="5"/>
      <c r="B110" s="15"/>
    </row>
    <row r="111" spans="1:2" ht="18.75">
      <c r="A111" s="5"/>
      <c r="B111" s="15"/>
    </row>
    <row r="112" spans="1:2" ht="18.75">
      <c r="A112" s="5"/>
      <c r="B112" s="15"/>
    </row>
    <row r="113" spans="1:2" ht="18.75">
      <c r="A113" s="5"/>
      <c r="B113" s="15"/>
    </row>
    <row r="114" spans="1:2" ht="18.75">
      <c r="A114" s="5"/>
      <c r="B114" s="15"/>
    </row>
    <row r="115" spans="1:2" ht="18.75">
      <c r="A115" s="5"/>
      <c r="B115" s="15"/>
    </row>
    <row r="132" spans="1:2" ht="18.75">
      <c r="A132" s="5"/>
      <c r="B132" s="15"/>
    </row>
    <row r="133" spans="1:2" ht="18.75">
      <c r="A133" s="5"/>
      <c r="B133" s="15"/>
    </row>
    <row r="134" ht="15.75">
      <c r="A134" s="19"/>
    </row>
    <row r="136" ht="18.75">
      <c r="A136" s="5"/>
    </row>
    <row r="137" ht="18.75">
      <c r="A137" s="5"/>
    </row>
    <row r="138" ht="18.75">
      <c r="A138" s="17"/>
    </row>
  </sheetData>
  <sheetProtection/>
  <mergeCells count="12">
    <mergeCell ref="A36:H36"/>
    <mergeCell ref="A26:B26"/>
    <mergeCell ref="A25:B25"/>
    <mergeCell ref="A21:B21"/>
    <mergeCell ref="A22:K22"/>
    <mergeCell ref="A16:A20"/>
    <mergeCell ref="I1:J1"/>
    <mergeCell ref="I2:K2"/>
    <mergeCell ref="I3:K3"/>
    <mergeCell ref="A5:K5"/>
    <mergeCell ref="A10:K10"/>
    <mergeCell ref="A11:A15"/>
  </mergeCells>
  <printOptions/>
  <pageMargins left="0.984251968503937" right="0.2362204724409449" top="0.8661417322834646" bottom="0.5905511811023623" header="0.31496062992125984" footer="0.35433070866141736"/>
  <pageSetup firstPageNumber="50" useFirstPageNumber="1" horizontalDpi="600" verticalDpi="600" orientation="portrait" paperSize="9" scale="75" r:id="rId2"/>
  <headerFooter alignWithMargins="0"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2012-06-18T10:50:35Z</cp:lastPrinted>
  <dcterms:created xsi:type="dcterms:W3CDTF">2008-10-06T07:55:44Z</dcterms:created>
  <dcterms:modified xsi:type="dcterms:W3CDTF">2012-07-04T09:05:15Z</dcterms:modified>
  <cp:category/>
  <cp:version/>
  <cp:contentType/>
  <cp:contentStatus/>
</cp:coreProperties>
</file>