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'Отчет'!$8:$8</definedName>
  </definedNames>
  <calcPr fullCalcOnLoad="1"/>
</workbook>
</file>

<file path=xl/sharedStrings.xml><?xml version="1.0" encoding="utf-8"?>
<sst xmlns="http://schemas.openxmlformats.org/spreadsheetml/2006/main" count="210" uniqueCount="86">
  <si>
    <t xml:space="preserve"> </t>
  </si>
  <si>
    <t>(плюс, минус)</t>
  </si>
  <si>
    <t xml:space="preserve">  </t>
  </si>
  <si>
    <t>(тыс.руб.)</t>
  </si>
  <si>
    <t>Раздел, подраздел</t>
  </si>
  <si>
    <t>Управление образования Администрации ЗАТО Северск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</si>
  <si>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</si>
  <si>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</si>
  <si>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</si>
  <si>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</si>
  <si>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</si>
  <si>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</si>
  <si>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 xml:space="preserve">   Строительство универсального спортивного зала МАОУ СФМЛ</t>
  </si>
  <si>
    <t>УКС Администрации ЗАТО Северск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</si>
  <si>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</si>
  <si>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</si>
  <si>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</si>
  <si>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</si>
  <si>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</si>
  <si>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</si>
  <si>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</si>
  <si>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</si>
  <si>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</si>
  <si>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</si>
  <si>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</si>
  <si>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</si>
  <si>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</si>
  <si>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</si>
  <si>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</si>
  <si>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</si>
  <si>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   Строительство сооружения по очистке промывной воды  г.Северска, водозабор № 1</t>
  </si>
  <si>
    <t>Благоустройство</t>
  </si>
  <si>
    <t>0503</t>
  </si>
  <si>
    <t xml:space="preserve">   Расширение территории кладбища в дер. Семиозерки</t>
  </si>
  <si>
    <t>Физическая культура и спорт</t>
  </si>
  <si>
    <t>1100</t>
  </si>
  <si>
    <t>Физическая культура</t>
  </si>
  <si>
    <t>1101</t>
  </si>
  <si>
    <t>ВСЕГО:</t>
  </si>
  <si>
    <t>1</t>
  </si>
  <si>
    <t xml:space="preserve">               «Приложение 11</t>
  </si>
  <si>
    <t xml:space="preserve">               к Решению Думы ЗАТО Северск</t>
  </si>
  <si>
    <r>
      <t xml:space="preserve">               от </t>
    </r>
    <r>
      <rPr>
        <u val="single"/>
        <sz val="12"/>
        <rFont val="Times New Roman"/>
        <family val="1"/>
      </rPr>
      <t xml:space="preserve">20.12.2012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32/1</t>
    </r>
  </si>
  <si>
    <t xml:space="preserve"> РАСХОДЫ 
бюджета ЗАТО Северск на осуществление бюджетных инвестиций 
в объекты капитального строительства муниципальной собственности ЗАТО Северск 
на 2013 год</t>
  </si>
  <si>
    <t>Наименование</t>
  </si>
  <si>
    <t>Утв. Думой
ЗАТО Северск 2013г.</t>
  </si>
  <si>
    <t>Уточн. Думой
 ЗАТО Северск 2013г.</t>
  </si>
  <si>
    <t xml:space="preserve">   Строительство гаража для пожарной техники добровольной пожарной охраны в пос.Орловка</t>
  </si>
  <si>
    <t xml:space="preserve">   Реконструкция автодороги "ул.Ленинградская" в г.Северске Томской области. I этап (участок ул.Победы - ул.Славского), II этап (участок ДОК - ул.Победы) </t>
  </si>
  <si>
    <t xml:space="preserve">   Строительство улицы Солнечная в г.Северске Томской области. Участок от ул.Калинина до Северной дороги </t>
  </si>
  <si>
    <t xml:space="preserve">   Реконструкция автодороги № 10 </t>
  </si>
  <si>
    <t>за счет средств местного бюджета</t>
  </si>
  <si>
    <t>за счет средств федерального бюджета</t>
  </si>
  <si>
    <t xml:space="preserve">   Строительство промышленного парка </t>
  </si>
  <si>
    <t xml:space="preserve">   Строительство торгово-развлекательного центра в районе КПП г.Северска (проектно-изыскательские работы)</t>
  </si>
  <si>
    <t xml:space="preserve">   Строительство парковки и гостиницы в районе КПП г.Северска (проектно-изыскательские работы)</t>
  </si>
  <si>
    <t xml:space="preserve">   Строительство детского парка развлечений в районе КПП г.Северска (проектно-изыскательские работы)</t>
  </si>
  <si>
    <t xml:space="preserve">   Строительство аквапарка в районе КПП г.Северска (проектно-изыскательские работы)</t>
  </si>
  <si>
    <t xml:space="preserve">   Проект планировки территории для индивидуального жилищного строительства в пос. Самусь  (проектно-изыскательские работы)</t>
  </si>
  <si>
    <t xml:space="preserve">   Проект разработки Северского месторождения подземных вод  (проектно-изыскательские работы)</t>
  </si>
  <si>
    <t xml:space="preserve">   Реконструкция котельной в пос.Орловка </t>
  </si>
  <si>
    <t xml:space="preserve">   Строительство водопровода по ул.Озерной в пос.Самусь</t>
  </si>
  <si>
    <t xml:space="preserve">   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дер.Семиозерки (озеро Мальцево) </t>
  </si>
  <si>
    <t xml:space="preserve">   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районе ул.Нижняя Ксензовка </t>
  </si>
  <si>
    <t xml:space="preserve">   Строительство резервной магистральной теплосети от ТК-3а до ТП-6 в Иглаково </t>
  </si>
  <si>
    <t xml:space="preserve">   Строительство системы оповещения территории г.Северска (проектно-изыскательские работы)</t>
  </si>
  <si>
    <t xml:space="preserve">   Строительство инженерных сетей в микрорайоне 12 </t>
  </si>
  <si>
    <t xml:space="preserve">   Строительство теплосети пос.Иглаково </t>
  </si>
  <si>
    <t xml:space="preserve">   Строительство 6 скважин на существующих подземных водозаборах (3 очередь). Водозабор № 1. Скважины № 7а, 15а в г.Северске Томской области </t>
  </si>
  <si>
    <t xml:space="preserve">   Строительство монумента создателям атомной промышленности и энергетики </t>
  </si>
  <si>
    <t xml:space="preserve">   Реконструкция стелы в районе моста через р.Киргизка </t>
  </si>
  <si>
    <t xml:space="preserve">   Строительство полигона твердых бытовых отходов в пос.Самусь </t>
  </si>
  <si>
    <t xml:space="preserve">   Реконструкция фонтана перед МБУ СМТ </t>
  </si>
  <si>
    <t xml:space="preserve">   Строительство фонтана в районе Природного парка (проектно-изыскательские работы)</t>
  </si>
  <si>
    <t xml:space="preserve">   Строительство детского сада на 260 мест в микрорайоне № 10 </t>
  </si>
  <si>
    <t xml:space="preserve">   Реконструкция здания по ул.Калинина, 47а </t>
  </si>
  <si>
    <t xml:space="preserve">   Реконструкция стадиона "Янтарь" </t>
  </si>
  <si>
    <t xml:space="preserve">   Реконструкция зданий и сооружений МБОУ "Северский лицей" </t>
  </si>
  <si>
    <t>за счет средств областного бюджета</t>
  </si>
  <si>
    <t xml:space="preserve">   Устройство ограждения территории МБОУ "СОШ № 83" (проектно-изыскательские работы)</t>
  </si>
  <si>
    <t xml:space="preserve">   Устройство ограждения территории МБОУ "СОШ № 198" (проектно-изыскательские работы)</t>
  </si>
  <si>
    <t xml:space="preserve">   Строительство многопрофильного спортивного комплекса по ул.Калинина </t>
  </si>
  <si>
    <t>за счет средств областного бюджета:</t>
  </si>
  <si>
    <t>за счет средств местного бюджета:</t>
  </si>
  <si>
    <t xml:space="preserve">   Строительство комплексной спортивной площадки МБОУ 
"СОШ № 90"</t>
  </si>
  <si>
    <r>
      <t>10 000,00</t>
    </r>
    <r>
      <rPr>
        <sz val="12"/>
        <rFont val="Times New Roman"/>
        <family val="1"/>
      </rPr>
      <t>»</t>
    </r>
    <r>
      <rPr>
        <sz val="12"/>
        <rFont val="Times New Roman"/>
        <family val="1"/>
      </rPr>
      <t>;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</si>
</sst>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19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left" vertical="center" wrapText="1"/>
    </xf>
    <xf numFmtId="2" fontId="2" fillId="0" borderId="0" xfId="52" applyNumberFormat="1" applyFont="1" applyFill="1" applyBorder="1" applyAlignment="1" applyProtection="1">
      <alignment horizontal="left" vertical="center" wrapText="1"/>
      <protection/>
    </xf>
    <xf numFmtId="2" fontId="2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showZeros="0" tabSelected="1" view="pageBreakPreview" zoomScaleNormal="90" zoomScaleSheetLayoutView="100" zoomScalePageLayoutView="0" workbookViewId="0" topLeftCell="A103">
      <selection activeCell="E108" sqref="E108"/>
    </sheetView>
  </sheetViews>
  <sheetFormatPr defaultColWidth="8.8515625" defaultRowHeight="12.75"/>
  <cols>
    <col min="1" max="1" width="8.140625" style="4" customWidth="1"/>
    <col min="2" max="2" width="66.8515625" style="5" customWidth="1"/>
    <col min="3" max="3" width="13.421875" style="7" customWidth="1"/>
    <col min="4" max="4" width="12.421875" style="7" customWidth="1"/>
    <col min="5" max="5" width="14.140625" style="7" customWidth="1"/>
    <col min="6" max="16384" width="8.8515625" style="6" customWidth="1"/>
  </cols>
  <sheetData>
    <row r="1" spans="3:5" ht="15.75">
      <c r="C1" s="16" t="s">
        <v>40</v>
      </c>
      <c r="D1" s="16"/>
      <c r="E1" s="16"/>
    </row>
    <row r="2" spans="3:5" ht="15.75">
      <c r="C2" s="16" t="s">
        <v>41</v>
      </c>
      <c r="D2" s="16"/>
      <c r="E2" s="16"/>
    </row>
    <row r="3" spans="1:5" ht="15.75">
      <c r="A3" s="4" t="s">
        <v>2</v>
      </c>
      <c r="C3" s="17" t="s">
        <v>42</v>
      </c>
      <c r="D3" s="17"/>
      <c r="E3" s="17"/>
    </row>
    <row r="4" spans="1:2" ht="15.75">
      <c r="A4" s="4" t="s">
        <v>2</v>
      </c>
      <c r="B4" s="5" t="s">
        <v>0</v>
      </c>
    </row>
    <row r="5" spans="1:5" ht="72.75" customHeight="1">
      <c r="A5" s="18" t="s">
        <v>43</v>
      </c>
      <c r="B5" s="18"/>
      <c r="C5" s="18"/>
      <c r="D5" s="18"/>
      <c r="E5" s="18"/>
    </row>
    <row r="6" ht="15.75">
      <c r="E6" s="7" t="s">
        <v>3</v>
      </c>
    </row>
    <row r="7" spans="1:5" ht="65.25" customHeight="1">
      <c r="A7" s="8" t="s">
        <v>4</v>
      </c>
      <c r="B7" s="9" t="s">
        <v>44</v>
      </c>
      <c r="C7" s="9" t="s">
        <v>45</v>
      </c>
      <c r="D7" s="9" t="s">
        <v>1</v>
      </c>
      <c r="E7" s="9" t="s">
        <v>46</v>
      </c>
    </row>
    <row r="8" spans="1:5" s="15" customFormat="1" ht="15.75">
      <c r="A8" s="14" t="s">
        <v>39</v>
      </c>
      <c r="B8" s="14">
        <v>2</v>
      </c>
      <c r="C8" s="14">
        <v>3</v>
      </c>
      <c r="D8" s="14">
        <v>4</v>
      </c>
      <c r="E8" s="14">
        <v>5</v>
      </c>
    </row>
    <row r="9" spans="1:5" ht="15.75">
      <c r="A9" s="9" t="s">
        <v>15</v>
      </c>
      <c r="B9" s="10" t="s">
        <v>14</v>
      </c>
      <c r="C9" s="3">
        <v>8.74</v>
      </c>
      <c r="D9" s="3"/>
      <c r="E9" s="3">
        <f>E10</f>
        <v>8.74</v>
      </c>
    </row>
    <row r="10" spans="1:5" ht="19.5" customHeight="1">
      <c r="A10" s="9" t="s">
        <v>17</v>
      </c>
      <c r="B10" s="10" t="s">
        <v>16</v>
      </c>
      <c r="C10" s="3">
        <v>8.74</v>
      </c>
      <c r="D10" s="3"/>
      <c r="E10" s="3">
        <f>E11</f>
        <v>8.74</v>
      </c>
    </row>
    <row r="11" spans="1:5" ht="34.5" customHeight="1">
      <c r="A11" s="9" t="s">
        <v>17</v>
      </c>
      <c r="B11" s="10" t="s">
        <v>47</v>
      </c>
      <c r="C11" s="3">
        <v>8.74</v>
      </c>
      <c r="D11" s="3"/>
      <c r="E11" s="3">
        <v>8.74</v>
      </c>
    </row>
    <row r="12" spans="1:5" ht="19.5" customHeight="1">
      <c r="A12" s="9" t="s">
        <v>17</v>
      </c>
      <c r="B12" s="10" t="s">
        <v>51</v>
      </c>
      <c r="C12" s="3">
        <v>8.74</v>
      </c>
      <c r="D12" s="3"/>
      <c r="E12" s="3">
        <v>8.74</v>
      </c>
    </row>
    <row r="13" spans="1:5" ht="19.5" customHeight="1">
      <c r="A13" s="9" t="s">
        <v>19</v>
      </c>
      <c r="B13" s="10" t="s">
        <v>18</v>
      </c>
      <c r="C13" s="3">
        <f>C14+C22</f>
        <v>90318.88</v>
      </c>
      <c r="D13" s="3">
        <f>D14+D22</f>
        <v>0</v>
      </c>
      <c r="E13" s="3">
        <f>E14+E22</f>
        <v>90318.88</v>
      </c>
    </row>
    <row r="14" spans="1:5" ht="19.5" customHeight="1">
      <c r="A14" s="9" t="s">
        <v>21</v>
      </c>
      <c r="B14" s="10" t="s">
        <v>20</v>
      </c>
      <c r="C14" s="3">
        <f>C15+C17+C20</f>
        <v>84884.78</v>
      </c>
      <c r="D14" s="3">
        <f>D15+D17+D20</f>
        <v>0</v>
      </c>
      <c r="E14" s="3">
        <f>E15+E17+E20</f>
        <v>84884.78</v>
      </c>
    </row>
    <row r="15" spans="1:5" ht="47.25">
      <c r="A15" s="9" t="s">
        <v>21</v>
      </c>
      <c r="B15" s="10" t="s">
        <v>48</v>
      </c>
      <c r="C15" s="3">
        <v>11350.2</v>
      </c>
      <c r="D15" s="3">
        <v>0</v>
      </c>
      <c r="E15" s="3">
        <v>11350.2</v>
      </c>
    </row>
    <row r="16" spans="1:5" ht="19.5" customHeight="1">
      <c r="A16" s="9" t="s">
        <v>21</v>
      </c>
      <c r="B16" s="10" t="s">
        <v>51</v>
      </c>
      <c r="C16" s="3">
        <v>11350.2</v>
      </c>
      <c r="D16" s="3">
        <v>0</v>
      </c>
      <c r="E16" s="3">
        <v>11350.2</v>
      </c>
    </row>
    <row r="17" spans="1:5" ht="34.5" customHeight="1">
      <c r="A17" s="9" t="s">
        <v>21</v>
      </c>
      <c r="B17" s="10" t="s">
        <v>49</v>
      </c>
      <c r="C17" s="3">
        <v>37651.98</v>
      </c>
      <c r="D17" s="3"/>
      <c r="E17" s="3">
        <v>37651.98</v>
      </c>
    </row>
    <row r="18" spans="1:5" ht="19.5" customHeight="1">
      <c r="A18" s="9" t="s">
        <v>21</v>
      </c>
      <c r="B18" s="10" t="s">
        <v>51</v>
      </c>
      <c r="C18" s="3">
        <v>32575.54</v>
      </c>
      <c r="D18" s="3">
        <v>0</v>
      </c>
      <c r="E18" s="3">
        <v>32575.54</v>
      </c>
    </row>
    <row r="19" spans="1:5" ht="19.5" customHeight="1">
      <c r="A19" s="9" t="s">
        <v>21</v>
      </c>
      <c r="B19" s="10" t="s">
        <v>52</v>
      </c>
      <c r="C19" s="3">
        <v>5076.44</v>
      </c>
      <c r="D19" s="3"/>
      <c r="E19" s="3">
        <v>5076.44</v>
      </c>
    </row>
    <row r="20" spans="1:5" ht="19.5" customHeight="1">
      <c r="A20" s="9" t="s">
        <v>21</v>
      </c>
      <c r="B20" s="10" t="s">
        <v>50</v>
      </c>
      <c r="C20" s="3">
        <v>35882.6</v>
      </c>
      <c r="D20" s="3">
        <v>0</v>
      </c>
      <c r="E20" s="3">
        <v>35882.6</v>
      </c>
    </row>
    <row r="21" spans="1:5" ht="19.5" customHeight="1">
      <c r="A21" s="9" t="s">
        <v>21</v>
      </c>
      <c r="B21" s="10" t="s">
        <v>51</v>
      </c>
      <c r="C21" s="3">
        <v>35882.6</v>
      </c>
      <c r="D21" s="3">
        <v>0</v>
      </c>
      <c r="E21" s="3">
        <v>35882.6</v>
      </c>
    </row>
    <row r="22" spans="1:5" ht="19.5" customHeight="1">
      <c r="A22" s="9" t="s">
        <v>23</v>
      </c>
      <c r="B22" s="10" t="s">
        <v>22</v>
      </c>
      <c r="C22" s="3">
        <f>C23+C25+C27+C29+C31</f>
        <v>5434.1</v>
      </c>
      <c r="D22" s="3">
        <f>D23+D25+D27+D29+D31</f>
        <v>0</v>
      </c>
      <c r="E22" s="3">
        <f>E23+E25+E27+E29+E31</f>
        <v>5434.1</v>
      </c>
    </row>
    <row r="23" spans="1:5" ht="19.5" customHeight="1">
      <c r="A23" s="9" t="s">
        <v>23</v>
      </c>
      <c r="B23" s="10" t="s">
        <v>53</v>
      </c>
      <c r="C23" s="3">
        <v>3370.61</v>
      </c>
      <c r="D23" s="3">
        <v>0</v>
      </c>
      <c r="E23" s="3">
        <v>3370.61</v>
      </c>
    </row>
    <row r="24" spans="1:5" ht="19.5" customHeight="1">
      <c r="A24" s="9" t="s">
        <v>23</v>
      </c>
      <c r="B24" s="10" t="s">
        <v>51</v>
      </c>
      <c r="C24" s="3">
        <v>3370.61</v>
      </c>
      <c r="D24" s="3">
        <v>0</v>
      </c>
      <c r="E24" s="3">
        <v>3370.61</v>
      </c>
    </row>
    <row r="25" spans="1:5" ht="31.5">
      <c r="A25" s="9" t="s">
        <v>23</v>
      </c>
      <c r="B25" s="10" t="s">
        <v>54</v>
      </c>
      <c r="C25" s="3">
        <v>600.33</v>
      </c>
      <c r="D25" s="3"/>
      <c r="E25" s="3">
        <v>600.33</v>
      </c>
    </row>
    <row r="26" spans="1:5" ht="19.5" customHeight="1">
      <c r="A26" s="9" t="s">
        <v>23</v>
      </c>
      <c r="B26" s="10" t="s">
        <v>51</v>
      </c>
      <c r="C26" s="3">
        <v>600.33</v>
      </c>
      <c r="D26" s="3"/>
      <c r="E26" s="3">
        <v>600.33</v>
      </c>
    </row>
    <row r="27" spans="1:5" ht="34.5" customHeight="1">
      <c r="A27" s="9" t="s">
        <v>23</v>
      </c>
      <c r="B27" s="10" t="s">
        <v>55</v>
      </c>
      <c r="C27" s="3">
        <v>530.02</v>
      </c>
      <c r="D27" s="3"/>
      <c r="E27" s="3">
        <v>530.02</v>
      </c>
    </row>
    <row r="28" spans="1:5" ht="19.5" customHeight="1">
      <c r="A28" s="9" t="s">
        <v>23</v>
      </c>
      <c r="B28" s="10" t="s">
        <v>51</v>
      </c>
      <c r="C28" s="3">
        <v>530.02</v>
      </c>
      <c r="D28" s="3"/>
      <c r="E28" s="3">
        <v>530.02</v>
      </c>
    </row>
    <row r="29" spans="1:5" ht="34.5" customHeight="1">
      <c r="A29" s="9" t="s">
        <v>23</v>
      </c>
      <c r="B29" s="10" t="s">
        <v>56</v>
      </c>
      <c r="C29" s="3">
        <v>567.5</v>
      </c>
      <c r="D29" s="3"/>
      <c r="E29" s="3">
        <v>567.5</v>
      </c>
    </row>
    <row r="30" spans="1:5" ht="19.5" customHeight="1">
      <c r="A30" s="9" t="s">
        <v>23</v>
      </c>
      <c r="B30" s="10" t="s">
        <v>51</v>
      </c>
      <c r="C30" s="3">
        <v>567.5</v>
      </c>
      <c r="D30" s="3"/>
      <c r="E30" s="3">
        <v>567.5</v>
      </c>
    </row>
    <row r="31" spans="1:5" ht="34.5" customHeight="1">
      <c r="A31" s="9" t="s">
        <v>23</v>
      </c>
      <c r="B31" s="10" t="s">
        <v>57</v>
      </c>
      <c r="C31" s="3">
        <v>365.64</v>
      </c>
      <c r="D31" s="3"/>
      <c r="E31" s="3">
        <v>365.64</v>
      </c>
    </row>
    <row r="32" spans="1:5" ht="19.5" customHeight="1">
      <c r="A32" s="9" t="s">
        <v>23</v>
      </c>
      <c r="B32" s="10" t="s">
        <v>51</v>
      </c>
      <c r="C32" s="3">
        <v>365.64</v>
      </c>
      <c r="D32" s="3"/>
      <c r="E32" s="3">
        <v>365.64</v>
      </c>
    </row>
    <row r="33" spans="1:5" ht="19.5" customHeight="1">
      <c r="A33" s="9" t="s">
        <v>25</v>
      </c>
      <c r="B33" s="10" t="s">
        <v>24</v>
      </c>
      <c r="C33" s="3">
        <f>C34+C37+C60</f>
        <v>61654.73</v>
      </c>
      <c r="D33" s="3">
        <f>D34+D37+D60</f>
        <v>0</v>
      </c>
      <c r="E33" s="3">
        <f>E34+E37+E60</f>
        <v>61654.73</v>
      </c>
    </row>
    <row r="34" spans="1:5" ht="19.5" customHeight="1">
      <c r="A34" s="9" t="s">
        <v>27</v>
      </c>
      <c r="B34" s="10" t="s">
        <v>26</v>
      </c>
      <c r="C34" s="3">
        <f>C35</f>
        <v>1799</v>
      </c>
      <c r="D34" s="3">
        <f>D35</f>
        <v>0</v>
      </c>
      <c r="E34" s="3">
        <f>E35</f>
        <v>1799</v>
      </c>
    </row>
    <row r="35" spans="1:5" ht="36.75" customHeight="1">
      <c r="A35" s="9" t="s">
        <v>27</v>
      </c>
      <c r="B35" s="10" t="s">
        <v>58</v>
      </c>
      <c r="C35" s="3">
        <v>1799</v>
      </c>
      <c r="D35" s="3"/>
      <c r="E35" s="3">
        <v>1799</v>
      </c>
    </row>
    <row r="36" spans="1:5" ht="19.5" customHeight="1">
      <c r="A36" s="9" t="s">
        <v>27</v>
      </c>
      <c r="B36" s="10" t="s">
        <v>51</v>
      </c>
      <c r="C36" s="3">
        <v>1799</v>
      </c>
      <c r="D36" s="3"/>
      <c r="E36" s="3">
        <v>1799</v>
      </c>
    </row>
    <row r="37" spans="1:5" ht="19.5" customHeight="1">
      <c r="A37" s="9" t="s">
        <v>29</v>
      </c>
      <c r="B37" s="10" t="s">
        <v>28</v>
      </c>
      <c r="C37" s="3">
        <f>C38+C40+C42+C44+C46+C48+C50+C52+C54+C56+C58</f>
        <v>36028.990000000005</v>
      </c>
      <c r="D37" s="3">
        <f>D38+D40+D42+D44+D46+D48+D50+D52+D54+D56+D58</f>
        <v>0</v>
      </c>
      <c r="E37" s="3">
        <f>E38+E40+E42+E44+E46+E48+E50+E52+E54+E56+E58</f>
        <v>36028.990000000005</v>
      </c>
    </row>
    <row r="38" spans="1:5" ht="34.5" customHeight="1">
      <c r="A38" s="9" t="s">
        <v>29</v>
      </c>
      <c r="B38" s="10" t="s">
        <v>59</v>
      </c>
      <c r="C38" s="3">
        <v>915.25</v>
      </c>
      <c r="D38" s="3">
        <v>0</v>
      </c>
      <c r="E38" s="3">
        <v>915.25</v>
      </c>
    </row>
    <row r="39" spans="1:5" ht="19.5" customHeight="1">
      <c r="A39" s="9" t="s">
        <v>29</v>
      </c>
      <c r="B39" s="10" t="s">
        <v>51</v>
      </c>
      <c r="C39" s="3">
        <v>915.25</v>
      </c>
      <c r="D39" s="3">
        <v>0</v>
      </c>
      <c r="E39" s="3">
        <v>915.25</v>
      </c>
    </row>
    <row r="40" spans="1:5" ht="19.5" customHeight="1">
      <c r="A40" s="9" t="s">
        <v>29</v>
      </c>
      <c r="B40" s="10" t="s">
        <v>60</v>
      </c>
      <c r="C40" s="3">
        <v>11601.29</v>
      </c>
      <c r="D40" s="3">
        <v>0</v>
      </c>
      <c r="E40" s="3">
        <v>11601.29</v>
      </c>
    </row>
    <row r="41" spans="1:5" ht="19.5" customHeight="1">
      <c r="A41" s="9" t="s">
        <v>29</v>
      </c>
      <c r="B41" s="10" t="s">
        <v>51</v>
      </c>
      <c r="C41" s="3">
        <v>11601.29</v>
      </c>
      <c r="D41" s="3">
        <v>0</v>
      </c>
      <c r="E41" s="3">
        <v>11601.29</v>
      </c>
    </row>
    <row r="42" spans="1:5" ht="19.5" customHeight="1">
      <c r="A42" s="9" t="s">
        <v>29</v>
      </c>
      <c r="B42" s="10" t="s">
        <v>61</v>
      </c>
      <c r="C42" s="3">
        <v>600</v>
      </c>
      <c r="D42" s="3">
        <v>0</v>
      </c>
      <c r="E42" s="3">
        <v>600</v>
      </c>
    </row>
    <row r="43" spans="1:5" ht="19.5" customHeight="1">
      <c r="A43" s="9" t="s">
        <v>29</v>
      </c>
      <c r="B43" s="10" t="s">
        <v>51</v>
      </c>
      <c r="C43" s="3">
        <v>600</v>
      </c>
      <c r="D43" s="3">
        <v>0</v>
      </c>
      <c r="E43" s="3">
        <v>600</v>
      </c>
    </row>
    <row r="44" spans="1:5" ht="66" customHeight="1">
      <c r="A44" s="9" t="s">
        <v>29</v>
      </c>
      <c r="B44" s="10" t="s">
        <v>62</v>
      </c>
      <c r="C44" s="3">
        <v>626.55</v>
      </c>
      <c r="D44" s="3">
        <v>0</v>
      </c>
      <c r="E44" s="3">
        <v>626.55</v>
      </c>
    </row>
    <row r="45" spans="1:5" ht="19.5" customHeight="1">
      <c r="A45" s="9" t="s">
        <v>29</v>
      </c>
      <c r="B45" s="10" t="s">
        <v>51</v>
      </c>
      <c r="C45" s="3">
        <v>626.55</v>
      </c>
      <c r="D45" s="3">
        <v>0</v>
      </c>
      <c r="E45" s="3">
        <v>626.55</v>
      </c>
    </row>
    <row r="46" spans="1:5" ht="65.25" customHeight="1">
      <c r="A46" s="9" t="s">
        <v>29</v>
      </c>
      <c r="B46" s="10" t="s">
        <v>63</v>
      </c>
      <c r="C46" s="3">
        <v>1054.4</v>
      </c>
      <c r="D46" s="3">
        <v>0</v>
      </c>
      <c r="E46" s="3">
        <v>1054.4</v>
      </c>
    </row>
    <row r="47" spans="1:5" ht="19.5" customHeight="1">
      <c r="A47" s="9" t="s">
        <v>29</v>
      </c>
      <c r="B47" s="10" t="s">
        <v>51</v>
      </c>
      <c r="C47" s="3">
        <v>1054.4</v>
      </c>
      <c r="D47" s="3">
        <v>0</v>
      </c>
      <c r="E47" s="3">
        <v>1054.4</v>
      </c>
    </row>
    <row r="48" spans="1:5" ht="34.5" customHeight="1">
      <c r="A48" s="9" t="s">
        <v>29</v>
      </c>
      <c r="B48" s="10" t="s">
        <v>64</v>
      </c>
      <c r="C48" s="3">
        <v>8365.47</v>
      </c>
      <c r="D48" s="3">
        <v>0</v>
      </c>
      <c r="E48" s="3">
        <v>8365.47</v>
      </c>
    </row>
    <row r="49" spans="1:5" ht="19.5" customHeight="1">
      <c r="A49" s="9" t="s">
        <v>29</v>
      </c>
      <c r="B49" s="10" t="s">
        <v>51</v>
      </c>
      <c r="C49" s="3">
        <v>8365.47</v>
      </c>
      <c r="D49" s="3">
        <v>0</v>
      </c>
      <c r="E49" s="3">
        <v>8365.47</v>
      </c>
    </row>
    <row r="50" spans="1:5" ht="34.5" customHeight="1">
      <c r="A50" s="9" t="s">
        <v>29</v>
      </c>
      <c r="B50" s="10" t="s">
        <v>65</v>
      </c>
      <c r="C50" s="3">
        <v>65.97</v>
      </c>
      <c r="D50" s="3">
        <v>0</v>
      </c>
      <c r="E50" s="3">
        <v>65.97</v>
      </c>
    </row>
    <row r="51" spans="1:5" ht="19.5" customHeight="1">
      <c r="A51" s="9" t="s">
        <v>29</v>
      </c>
      <c r="B51" s="10" t="s">
        <v>51</v>
      </c>
      <c r="C51" s="3">
        <v>65.97</v>
      </c>
      <c r="D51" s="3">
        <v>0</v>
      </c>
      <c r="E51" s="3">
        <v>65.97</v>
      </c>
    </row>
    <row r="52" spans="1:5" ht="19.5" customHeight="1">
      <c r="A52" s="9" t="s">
        <v>29</v>
      </c>
      <c r="B52" s="10" t="s">
        <v>66</v>
      </c>
      <c r="C52" s="3">
        <v>1234.22</v>
      </c>
      <c r="D52" s="3"/>
      <c r="E52" s="3">
        <v>1234.22</v>
      </c>
    </row>
    <row r="53" spans="1:5" ht="19.5" customHeight="1">
      <c r="A53" s="9" t="s">
        <v>29</v>
      </c>
      <c r="B53" s="10" t="s">
        <v>51</v>
      </c>
      <c r="C53" s="3">
        <v>1234.22</v>
      </c>
      <c r="D53" s="3"/>
      <c r="E53" s="3">
        <v>1234.22</v>
      </c>
    </row>
    <row r="54" spans="1:5" ht="19.5" customHeight="1">
      <c r="A54" s="9" t="s">
        <v>29</v>
      </c>
      <c r="B54" s="10" t="s">
        <v>67</v>
      </c>
      <c r="C54" s="3">
        <v>220.3</v>
      </c>
      <c r="D54" s="3">
        <v>0</v>
      </c>
      <c r="E54" s="3">
        <v>220.3</v>
      </c>
    </row>
    <row r="55" spans="1:5" ht="19.5" customHeight="1">
      <c r="A55" s="9" t="s">
        <v>29</v>
      </c>
      <c r="B55" s="10" t="s">
        <v>51</v>
      </c>
      <c r="C55" s="3">
        <v>220.3</v>
      </c>
      <c r="D55" s="3">
        <v>0</v>
      </c>
      <c r="E55" s="3">
        <v>220.3</v>
      </c>
    </row>
    <row r="56" spans="1:5" ht="47.25">
      <c r="A56" s="9" t="s">
        <v>29</v>
      </c>
      <c r="B56" s="10" t="s">
        <v>68</v>
      </c>
      <c r="C56" s="3">
        <v>10621.56</v>
      </c>
      <c r="D56" s="3">
        <v>0</v>
      </c>
      <c r="E56" s="3">
        <v>10621.56</v>
      </c>
    </row>
    <row r="57" spans="1:5" ht="19.5" customHeight="1">
      <c r="A57" s="9" t="s">
        <v>29</v>
      </c>
      <c r="B57" s="10" t="s">
        <v>51</v>
      </c>
      <c r="C57" s="3">
        <v>10621.56</v>
      </c>
      <c r="D57" s="3">
        <v>0</v>
      </c>
      <c r="E57" s="3">
        <v>10621.56</v>
      </c>
    </row>
    <row r="58" spans="1:5" ht="34.5" customHeight="1">
      <c r="A58" s="9" t="s">
        <v>29</v>
      </c>
      <c r="B58" s="10" t="s">
        <v>30</v>
      </c>
      <c r="C58" s="3">
        <v>723.98</v>
      </c>
      <c r="D58" s="3"/>
      <c r="E58" s="3">
        <v>723.98</v>
      </c>
    </row>
    <row r="59" spans="1:5" ht="19.5" customHeight="1">
      <c r="A59" s="9" t="s">
        <v>29</v>
      </c>
      <c r="B59" s="10" t="s">
        <v>51</v>
      </c>
      <c r="C59" s="3">
        <v>723.98</v>
      </c>
      <c r="D59" s="3"/>
      <c r="E59" s="3">
        <v>723.98</v>
      </c>
    </row>
    <row r="60" spans="1:5" ht="19.5" customHeight="1">
      <c r="A60" s="9" t="s">
        <v>32</v>
      </c>
      <c r="B60" s="10" t="s">
        <v>31</v>
      </c>
      <c r="C60" s="3">
        <f>C61+C63+C65+C67+C69+C71</f>
        <v>23826.739999999998</v>
      </c>
      <c r="D60" s="3">
        <f>D61+D63+D65+D67+D69+D71</f>
        <v>0</v>
      </c>
      <c r="E60" s="3">
        <f>E61+E63+E65+E67+E69+E71</f>
        <v>23826.739999999998</v>
      </c>
    </row>
    <row r="61" spans="1:5" ht="34.5" customHeight="1">
      <c r="A61" s="9" t="s">
        <v>32</v>
      </c>
      <c r="B61" s="10" t="s">
        <v>69</v>
      </c>
      <c r="C61" s="3">
        <v>1200</v>
      </c>
      <c r="D61" s="3">
        <v>0</v>
      </c>
      <c r="E61" s="3">
        <v>1200</v>
      </c>
    </row>
    <row r="62" spans="1:5" ht="19.5" customHeight="1">
      <c r="A62" s="9" t="s">
        <v>32</v>
      </c>
      <c r="B62" s="10" t="s">
        <v>51</v>
      </c>
      <c r="C62" s="3">
        <v>1200</v>
      </c>
      <c r="D62" s="3">
        <v>0</v>
      </c>
      <c r="E62" s="3">
        <v>1200</v>
      </c>
    </row>
    <row r="63" spans="1:5" ht="19.5" customHeight="1">
      <c r="A63" s="9" t="s">
        <v>32</v>
      </c>
      <c r="B63" s="10" t="s">
        <v>70</v>
      </c>
      <c r="C63" s="3">
        <v>2714.52</v>
      </c>
      <c r="D63" s="3"/>
      <c r="E63" s="3">
        <v>2714.52</v>
      </c>
    </row>
    <row r="64" spans="1:5" ht="19.5" customHeight="1">
      <c r="A64" s="9" t="s">
        <v>32</v>
      </c>
      <c r="B64" s="10" t="s">
        <v>51</v>
      </c>
      <c r="C64" s="3">
        <v>2714.52</v>
      </c>
      <c r="D64" s="3"/>
      <c r="E64" s="3">
        <v>2714.52</v>
      </c>
    </row>
    <row r="65" spans="1:5" ht="19.5" customHeight="1">
      <c r="A65" s="9" t="s">
        <v>32</v>
      </c>
      <c r="B65" s="10" t="s">
        <v>33</v>
      </c>
      <c r="C65" s="3">
        <v>4279.03</v>
      </c>
      <c r="D65" s="3"/>
      <c r="E65" s="3">
        <v>4279.03</v>
      </c>
    </row>
    <row r="66" spans="1:5" ht="19.5" customHeight="1">
      <c r="A66" s="9" t="s">
        <v>32</v>
      </c>
      <c r="B66" s="10" t="s">
        <v>51</v>
      </c>
      <c r="C66" s="3">
        <v>4279.03</v>
      </c>
      <c r="D66" s="3"/>
      <c r="E66" s="3">
        <v>4279.03</v>
      </c>
    </row>
    <row r="67" spans="1:5" ht="24.75" customHeight="1">
      <c r="A67" s="9" t="s">
        <v>32</v>
      </c>
      <c r="B67" s="10" t="s">
        <v>71</v>
      </c>
      <c r="C67" s="3">
        <v>9670.15</v>
      </c>
      <c r="D67" s="3">
        <v>0</v>
      </c>
      <c r="E67" s="3">
        <v>9670.15</v>
      </c>
    </row>
    <row r="68" spans="1:5" ht="19.5" customHeight="1">
      <c r="A68" s="9" t="s">
        <v>32</v>
      </c>
      <c r="B68" s="10" t="s">
        <v>51</v>
      </c>
      <c r="C68" s="3">
        <v>9670.15</v>
      </c>
      <c r="D68" s="3">
        <v>0</v>
      </c>
      <c r="E68" s="3">
        <v>9670.15</v>
      </c>
    </row>
    <row r="69" spans="1:5" ht="19.5" customHeight="1">
      <c r="A69" s="9" t="s">
        <v>32</v>
      </c>
      <c r="B69" s="10" t="s">
        <v>72</v>
      </c>
      <c r="C69" s="3">
        <v>5363.04</v>
      </c>
      <c r="D69" s="3"/>
      <c r="E69" s="3">
        <v>5363.04</v>
      </c>
    </row>
    <row r="70" spans="1:5" ht="19.5" customHeight="1">
      <c r="A70" s="9" t="s">
        <v>32</v>
      </c>
      <c r="B70" s="10" t="s">
        <v>51</v>
      </c>
      <c r="C70" s="3">
        <v>5363.04</v>
      </c>
      <c r="D70" s="3"/>
      <c r="E70" s="3">
        <v>5363.04</v>
      </c>
    </row>
    <row r="71" spans="1:5" ht="34.5" customHeight="1">
      <c r="A71" s="9" t="s">
        <v>32</v>
      </c>
      <c r="B71" s="10" t="s">
        <v>73</v>
      </c>
      <c r="C71" s="3">
        <v>600</v>
      </c>
      <c r="D71" s="3"/>
      <c r="E71" s="3">
        <v>600</v>
      </c>
    </row>
    <row r="72" spans="1:5" ht="19.5" customHeight="1">
      <c r="A72" s="9" t="s">
        <v>32</v>
      </c>
      <c r="B72" s="10" t="s">
        <v>51</v>
      </c>
      <c r="C72" s="3">
        <v>600</v>
      </c>
      <c r="D72" s="3"/>
      <c r="E72" s="3">
        <v>600</v>
      </c>
    </row>
    <row r="73" spans="1:5" ht="19.5" customHeight="1">
      <c r="A73" s="9" t="s">
        <v>7</v>
      </c>
      <c r="B73" s="10" t="s">
        <v>6</v>
      </c>
      <c r="C73" s="3">
        <f>C74+C83</f>
        <v>130175.69</v>
      </c>
      <c r="D73" s="3">
        <f>D74+D83</f>
        <v>0</v>
      </c>
      <c r="E73" s="3">
        <f>E74+E83</f>
        <v>130175.69</v>
      </c>
    </row>
    <row r="74" spans="1:5" ht="19.5" customHeight="1">
      <c r="A74" s="9" t="s">
        <v>9</v>
      </c>
      <c r="B74" s="10" t="s">
        <v>8</v>
      </c>
      <c r="C74" s="3">
        <f>C75+C81</f>
        <v>90068.56999999999</v>
      </c>
      <c r="D74" s="3">
        <f>D75+D81</f>
        <v>0</v>
      </c>
      <c r="E74" s="3">
        <f>E75+E81</f>
        <v>90068.56999999999</v>
      </c>
    </row>
    <row r="75" spans="1:5" ht="24" customHeight="1">
      <c r="A75" s="9" t="s">
        <v>9</v>
      </c>
      <c r="B75" s="10" t="s">
        <v>74</v>
      </c>
      <c r="C75" s="3">
        <f>C76+C78</f>
        <v>89018.56999999999</v>
      </c>
      <c r="D75" s="3">
        <f>D76+D78</f>
        <v>0</v>
      </c>
      <c r="E75" s="3">
        <f>E76+E78</f>
        <v>89018.56999999999</v>
      </c>
    </row>
    <row r="76" spans="1:5" ht="19.5" customHeight="1">
      <c r="A76" s="2" t="s">
        <v>9</v>
      </c>
      <c r="B76" s="1" t="s">
        <v>13</v>
      </c>
      <c r="C76" s="3">
        <v>953.95</v>
      </c>
      <c r="D76" s="3">
        <v>0</v>
      </c>
      <c r="E76" s="3">
        <v>953.95</v>
      </c>
    </row>
    <row r="77" spans="1:5" ht="19.5" customHeight="1">
      <c r="A77" s="2" t="s">
        <v>9</v>
      </c>
      <c r="B77" s="1" t="s">
        <v>51</v>
      </c>
      <c r="C77" s="3">
        <v>953.95</v>
      </c>
      <c r="D77" s="3">
        <v>0</v>
      </c>
      <c r="E77" s="3">
        <v>953.95</v>
      </c>
    </row>
    <row r="78" spans="1:5" ht="19.5" customHeight="1">
      <c r="A78" s="2" t="s">
        <v>9</v>
      </c>
      <c r="B78" s="1" t="s">
        <v>5</v>
      </c>
      <c r="C78" s="3">
        <f>C79+C80</f>
        <v>88064.62</v>
      </c>
      <c r="D78" s="3">
        <f>D79+D80</f>
        <v>0</v>
      </c>
      <c r="E78" s="3">
        <f>E79+E80</f>
        <v>88064.62</v>
      </c>
    </row>
    <row r="79" spans="1:5" ht="19.5" customHeight="1">
      <c r="A79" s="2" t="s">
        <v>9</v>
      </c>
      <c r="B79" s="1" t="s">
        <v>51</v>
      </c>
      <c r="C79" s="3">
        <v>38046.05</v>
      </c>
      <c r="D79" s="3"/>
      <c r="E79" s="3">
        <v>38046.05</v>
      </c>
    </row>
    <row r="80" spans="1:5" ht="19.5" customHeight="1">
      <c r="A80" s="2" t="s">
        <v>9</v>
      </c>
      <c r="B80" s="10" t="s">
        <v>52</v>
      </c>
      <c r="C80" s="3">
        <v>50018.57</v>
      </c>
      <c r="D80" s="3"/>
      <c r="E80" s="3">
        <v>50018.57</v>
      </c>
    </row>
    <row r="81" spans="1:5" ht="19.5" customHeight="1">
      <c r="A81" s="9" t="s">
        <v>9</v>
      </c>
      <c r="B81" s="10" t="s">
        <v>75</v>
      </c>
      <c r="C81" s="3">
        <v>1050</v>
      </c>
      <c r="D81" s="3">
        <v>0</v>
      </c>
      <c r="E81" s="3">
        <v>1050</v>
      </c>
    </row>
    <row r="82" spans="1:5" ht="19.5" customHeight="1">
      <c r="A82" s="9" t="s">
        <v>9</v>
      </c>
      <c r="B82" s="1" t="s">
        <v>51</v>
      </c>
      <c r="C82" s="3">
        <v>1050</v>
      </c>
      <c r="D82" s="3">
        <v>0</v>
      </c>
      <c r="E82" s="3">
        <v>1050</v>
      </c>
    </row>
    <row r="83" spans="1:5" ht="19.5" customHeight="1">
      <c r="A83" s="9" t="s">
        <v>11</v>
      </c>
      <c r="B83" s="10" t="s">
        <v>10</v>
      </c>
      <c r="C83" s="3">
        <f>C84+C86+C88+C90+C96+C98</f>
        <v>40107.12</v>
      </c>
      <c r="D83" s="3">
        <f>D84+D86+D88+D90+D96+D98</f>
        <v>0</v>
      </c>
      <c r="E83" s="3">
        <f>E84+E86+E88+E90+E96+E98</f>
        <v>40107.12</v>
      </c>
    </row>
    <row r="84" spans="1:5" ht="19.5" customHeight="1">
      <c r="A84" s="9" t="s">
        <v>11</v>
      </c>
      <c r="B84" s="10" t="s">
        <v>76</v>
      </c>
      <c r="C84" s="3">
        <v>16247.98</v>
      </c>
      <c r="D84" s="3"/>
      <c r="E84" s="3">
        <f>C84+D84</f>
        <v>16247.98</v>
      </c>
    </row>
    <row r="85" spans="1:5" ht="19.5" customHeight="1">
      <c r="A85" s="9" t="s">
        <v>11</v>
      </c>
      <c r="B85" s="1" t="s">
        <v>51</v>
      </c>
      <c r="C85" s="3">
        <v>16247.98</v>
      </c>
      <c r="D85" s="3"/>
      <c r="E85" s="3">
        <f>C85+D85</f>
        <v>16247.98</v>
      </c>
    </row>
    <row r="86" spans="1:5" ht="27" customHeight="1">
      <c r="A86" s="9" t="s">
        <v>11</v>
      </c>
      <c r="B86" s="10" t="s">
        <v>77</v>
      </c>
      <c r="C86" s="3">
        <v>1900</v>
      </c>
      <c r="D86" s="3">
        <v>0</v>
      </c>
      <c r="E86" s="3">
        <v>1900</v>
      </c>
    </row>
    <row r="87" spans="1:5" ht="19.5" customHeight="1">
      <c r="A87" s="9" t="s">
        <v>11</v>
      </c>
      <c r="B87" s="1" t="s">
        <v>51</v>
      </c>
      <c r="C87" s="3">
        <v>1900</v>
      </c>
      <c r="D87" s="3">
        <v>0</v>
      </c>
      <c r="E87" s="3">
        <v>1900</v>
      </c>
    </row>
    <row r="88" spans="1:5" ht="34.5" customHeight="1">
      <c r="A88" s="9" t="s">
        <v>11</v>
      </c>
      <c r="B88" s="10" t="s">
        <v>84</v>
      </c>
      <c r="C88" s="3">
        <v>1409.84</v>
      </c>
      <c r="D88" s="3">
        <v>0</v>
      </c>
      <c r="E88" s="3">
        <v>1409.84</v>
      </c>
    </row>
    <row r="89" spans="1:5" ht="19.5" customHeight="1">
      <c r="A89" s="9" t="s">
        <v>11</v>
      </c>
      <c r="B89" s="1" t="s">
        <v>51</v>
      </c>
      <c r="C89" s="3">
        <v>1409.84</v>
      </c>
      <c r="D89" s="3">
        <v>0</v>
      </c>
      <c r="E89" s="3">
        <v>1409.84</v>
      </c>
    </row>
    <row r="90" spans="1:5" ht="26.25" customHeight="1">
      <c r="A90" s="9" t="s">
        <v>11</v>
      </c>
      <c r="B90" s="10" t="s">
        <v>12</v>
      </c>
      <c r="C90" s="3">
        <v>20000</v>
      </c>
      <c r="D90" s="3"/>
      <c r="E90" s="3">
        <f>E91+E93</f>
        <v>20000</v>
      </c>
    </row>
    <row r="91" spans="1:5" ht="19.5" customHeight="1">
      <c r="A91" s="9" t="s">
        <v>11</v>
      </c>
      <c r="B91" s="1" t="s">
        <v>13</v>
      </c>
      <c r="C91" s="3">
        <v>10000</v>
      </c>
      <c r="D91" s="3">
        <v>-10000</v>
      </c>
      <c r="E91" s="3">
        <f>C91+D91</f>
        <v>0</v>
      </c>
    </row>
    <row r="92" spans="1:5" ht="19.5" customHeight="1">
      <c r="A92" s="9" t="s">
        <v>11</v>
      </c>
      <c r="B92" s="10" t="s">
        <v>78</v>
      </c>
      <c r="C92" s="3">
        <v>10000</v>
      </c>
      <c r="D92" s="3">
        <v>-10000</v>
      </c>
      <c r="E92" s="3">
        <f>C92+D92</f>
        <v>0</v>
      </c>
    </row>
    <row r="93" spans="1:5" ht="19.5" customHeight="1">
      <c r="A93" s="9" t="s">
        <v>11</v>
      </c>
      <c r="B93" s="1" t="s">
        <v>5</v>
      </c>
      <c r="C93" s="3">
        <v>10000</v>
      </c>
      <c r="D93" s="3">
        <f>D94+D95</f>
        <v>10000</v>
      </c>
      <c r="E93" s="3">
        <f>C93+D93</f>
        <v>20000</v>
      </c>
    </row>
    <row r="94" spans="1:5" ht="19.5" customHeight="1">
      <c r="A94" s="9" t="s">
        <v>11</v>
      </c>
      <c r="B94" s="1" t="s">
        <v>51</v>
      </c>
      <c r="C94" s="3">
        <v>10000</v>
      </c>
      <c r="D94" s="3"/>
      <c r="E94" s="3">
        <f>C94+D94</f>
        <v>10000</v>
      </c>
    </row>
    <row r="95" spans="1:5" ht="19.5" customHeight="1">
      <c r="A95" s="9" t="s">
        <v>11</v>
      </c>
      <c r="B95" s="10" t="s">
        <v>78</v>
      </c>
      <c r="C95" s="3"/>
      <c r="D95" s="3">
        <v>10000</v>
      </c>
      <c r="E95" s="3">
        <f>C95+D95</f>
        <v>10000</v>
      </c>
    </row>
    <row r="96" spans="1:5" ht="34.5" customHeight="1">
      <c r="A96" s="9" t="s">
        <v>11</v>
      </c>
      <c r="B96" s="10" t="s">
        <v>79</v>
      </c>
      <c r="C96" s="3">
        <v>223</v>
      </c>
      <c r="D96" s="3">
        <v>0</v>
      </c>
      <c r="E96" s="3">
        <v>223</v>
      </c>
    </row>
    <row r="97" spans="1:5" ht="19.5" customHeight="1">
      <c r="A97" s="9" t="s">
        <v>11</v>
      </c>
      <c r="B97" s="1" t="s">
        <v>51</v>
      </c>
      <c r="C97" s="3">
        <v>223</v>
      </c>
      <c r="D97" s="3">
        <v>0</v>
      </c>
      <c r="E97" s="3">
        <v>223</v>
      </c>
    </row>
    <row r="98" spans="1:5" ht="34.5" customHeight="1">
      <c r="A98" s="9" t="s">
        <v>11</v>
      </c>
      <c r="B98" s="10" t="s">
        <v>80</v>
      </c>
      <c r="C98" s="3">
        <v>326.3</v>
      </c>
      <c r="D98" s="3">
        <v>0</v>
      </c>
      <c r="E98" s="3">
        <v>326.3</v>
      </c>
    </row>
    <row r="99" spans="1:5" ht="19.5" customHeight="1">
      <c r="A99" s="9" t="s">
        <v>11</v>
      </c>
      <c r="B99" s="1" t="s">
        <v>51</v>
      </c>
      <c r="C99" s="3">
        <v>326.3</v>
      </c>
      <c r="D99" s="3">
        <v>0</v>
      </c>
      <c r="E99" s="3">
        <v>326.3</v>
      </c>
    </row>
    <row r="100" spans="1:5" ht="19.5" customHeight="1">
      <c r="A100" s="9" t="s">
        <v>35</v>
      </c>
      <c r="B100" s="10" t="s">
        <v>34</v>
      </c>
      <c r="C100" s="3">
        <v>15000</v>
      </c>
      <c r="D100" s="3">
        <v>0</v>
      </c>
      <c r="E100" s="3">
        <v>15000</v>
      </c>
    </row>
    <row r="101" spans="1:5" ht="19.5" customHeight="1">
      <c r="A101" s="9" t="s">
        <v>37</v>
      </c>
      <c r="B101" s="10" t="s">
        <v>36</v>
      </c>
      <c r="C101" s="3">
        <v>15000</v>
      </c>
      <c r="D101" s="3">
        <v>0</v>
      </c>
      <c r="E101" s="3">
        <v>15000</v>
      </c>
    </row>
    <row r="102" spans="1:5" ht="34.5" customHeight="1">
      <c r="A102" s="9" t="s">
        <v>37</v>
      </c>
      <c r="B102" s="10" t="s">
        <v>81</v>
      </c>
      <c r="C102" s="3">
        <v>15000</v>
      </c>
      <c r="D102" s="3">
        <v>0</v>
      </c>
      <c r="E102" s="3">
        <v>15000</v>
      </c>
    </row>
    <row r="103" spans="1:5" ht="19.5" customHeight="1">
      <c r="A103" s="9" t="s">
        <v>37</v>
      </c>
      <c r="B103" s="1" t="s">
        <v>51</v>
      </c>
      <c r="C103" s="3">
        <v>15000</v>
      </c>
      <c r="D103" s="3">
        <v>0</v>
      </c>
      <c r="E103" s="3">
        <v>15000</v>
      </c>
    </row>
    <row r="104" spans="1:5" ht="19.5" customHeight="1">
      <c r="A104" s="9"/>
      <c r="B104" s="10" t="s">
        <v>38</v>
      </c>
      <c r="C104" s="3">
        <f>C105+C106+C107</f>
        <v>297158.04000000004</v>
      </c>
      <c r="D104" s="3">
        <f>D105+D106+D107</f>
        <v>0</v>
      </c>
      <c r="E104" s="3">
        <f>E105+E106+10000</f>
        <v>297158.04000000004</v>
      </c>
    </row>
    <row r="105" spans="1:5" ht="19.5" customHeight="1">
      <c r="A105" s="9"/>
      <c r="B105" s="10" t="s">
        <v>83</v>
      </c>
      <c r="C105" s="3">
        <f>C12+C16+C18+C21+C24+C26+C28+C30+C32+C36+C39+C41+C43+C45+C47+C49+C51+C53+C55+C57+C59+C62+C64+C66+C68+C70+C72+C77+C79+C82+C85+C87+C89+C94+C97+C99+C103</f>
        <v>232063.03000000003</v>
      </c>
      <c r="D105" s="3">
        <f>D12+D16+D18+D21+D24+D26+D28+D30+D32+D36+D39+D41+D43+D45+D47+D49+D51+D53+D55+D57+D59+D62+D64+D66+D68+D70+D72+D77+D79+D82+D85+D87+D89+D94+D97+D99+D103</f>
        <v>0</v>
      </c>
      <c r="E105" s="3">
        <f>E12+E16+E18+E21+E24+E26+E28+E30+E32+E36+E39+E41+E43+E45+E47+E49+E51+E53+E55+E57+E59+E62+E64+E66+E68+E70+E72+E77+E79+E82+E85+E87+E89+E94+E97+E99+E103</f>
        <v>232063.03000000003</v>
      </c>
    </row>
    <row r="106" spans="1:5" ht="19.5" customHeight="1">
      <c r="A106" s="9"/>
      <c r="B106" s="10" t="s">
        <v>52</v>
      </c>
      <c r="C106" s="3">
        <f>C80+C19</f>
        <v>55095.01</v>
      </c>
      <c r="D106" s="3">
        <f>D80+D19</f>
        <v>0</v>
      </c>
      <c r="E106" s="3">
        <f>E80+E19</f>
        <v>55095.01</v>
      </c>
    </row>
    <row r="107" spans="1:5" ht="19.5" customHeight="1">
      <c r="A107" s="9"/>
      <c r="B107" s="10" t="s">
        <v>82</v>
      </c>
      <c r="C107" s="3">
        <f>C92</f>
        <v>10000</v>
      </c>
      <c r="D107" s="3">
        <f>D92+D95</f>
        <v>0</v>
      </c>
      <c r="E107" s="3" t="s">
        <v>85</v>
      </c>
    </row>
    <row r="109" s="11" customFormat="1" ht="12.75" hidden="1"/>
    <row r="110" s="11" customFormat="1" ht="12.75" hidden="1"/>
    <row r="111" s="11" customFormat="1" ht="12.75" hidden="1"/>
    <row r="112" s="11" customFormat="1" ht="12.75"/>
    <row r="113" spans="1:4" s="11" customFormat="1" ht="12.75" customHeight="1">
      <c r="A113" s="11" t="s">
        <v>0</v>
      </c>
      <c r="B113" s="12"/>
      <c r="C113" s="13"/>
      <c r="D113" s="13"/>
    </row>
    <row r="114" s="11" customFormat="1" ht="12.75"/>
    <row r="115" s="11" customFormat="1" ht="12.75"/>
    <row r="116" s="11" customFormat="1" ht="12.75"/>
  </sheetData>
  <sheetProtection/>
  <mergeCells count="4">
    <mergeCell ref="C1:E1"/>
    <mergeCell ref="C2:E2"/>
    <mergeCell ref="C3:E3"/>
    <mergeCell ref="A5:E5"/>
  </mergeCells>
  <printOptions/>
  <pageMargins left="1.08" right="0.3937007874015748" top="0.7874015748031497" bottom="0.5905511811023623" header="0.5118110236220472" footer="0.31496062992125984"/>
  <pageSetup firstPageNumber="57" useFirstPageNumber="1" fitToHeight="57" horizontalDpi="600" verticalDpi="600" orientation="portrait" paperSize="9" scale="75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Kologrivova</cp:lastModifiedBy>
  <cp:lastPrinted>2013-05-24T07:32:43Z</cp:lastPrinted>
  <dcterms:created xsi:type="dcterms:W3CDTF">2005-12-28T19:43:42Z</dcterms:created>
  <dcterms:modified xsi:type="dcterms:W3CDTF">2013-05-24T07:32:46Z</dcterms:modified>
  <cp:category/>
  <cp:version/>
  <cp:contentType/>
  <cp:contentStatus/>
</cp:coreProperties>
</file>