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фонды'!$A$1:$B$8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фонды'!$A$1:$B$8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фонды'!$A$1:$B$8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фонды'!$A$1:$B$8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фонды'!$A$1:$B$8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фонды'!$A$1:$B$8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фонды'!$A$1:$B$8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фонды'!$A$1:$B$8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фонды'!$A$1:$B$8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фонды'!$A$1:$B$8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фонды'!$A$1:$B$8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фонды'!$A$1:$B$8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фонды'!$A$1:$B$8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фонды'!$A$1:$B$8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фонды'!$10:$10</definedName>
    <definedName name="_xlnm.Print_Titles" localSheetId="0">'ФНР_1вар (2)'!$7:$7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<sst xmlns="http://schemas.openxmlformats.org/spreadsheetml/2006/main" count="269" uniqueCount="210">
  <si>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</si>
  <si>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</si>
  <si>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</si>
  <si>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</si>
  <si>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</si>
  <si>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</si>
  <si>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</si>
  <si>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</si>
  <si>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</si>
  <si>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</si>
  <si>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</si>
  <si>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</si>
  <si>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</si>
  <si>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</si>
  <si>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</si>
  <si>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</si>
  <si>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</si>
  <si>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</si>
  <si>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</si>
  <si>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</si>
  <si>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</si>
  <si>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</si>
  <si>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</si>
  <si>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</si>
  <si>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</si>
  <si>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</si>
  <si>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</si>
  <si>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</si>
  <si>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</si>
  <si>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</si>
  <si>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</si>
  <si>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</si>
  <si>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</si>
  <si>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>2. Управление капитального строительства Администрации 
ЗАТО Северск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</si>
  <si>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</si>
  <si>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</si>
  <si>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</si>
  <si>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</si>
  <si>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Утверждено по бюджету на 2012 год - всего, в том числе:</t>
  </si>
  <si>
    <t>1. Финансовое управление Администрации 
ЗАТО Северск</t>
  </si>
  <si>
    <t>Приобретение серверов, необходимых для размещения системы управления базами данных и web-приложений информационно-аналитической системы «Управление муниципальными заданиями»</t>
  </si>
  <si>
    <t>0106</t>
  </si>
  <si>
    <t>1101</t>
  </si>
  <si>
    <t>Разработка проектной документации объекта капитального строительства муниципальной собственности ЗАТО Северск «Строительство лыжероллерной трассы в районе лыжной базы «Янтарь»</t>
  </si>
  <si>
    <t>3. Управление имущественных отношений Администрации 
ЗАТО Северск</t>
  </si>
  <si>
    <t>Приобретение сервера</t>
  </si>
  <si>
    <t>0401</t>
  </si>
  <si>
    <t>4. Управление образования Администрации 
ЗАТО Северск</t>
  </si>
  <si>
    <t xml:space="preserve">5. Управление жилищно-коммунального хозяйства, транспорта и связи Администрации ЗАТО Северск </t>
  </si>
  <si>
    <t>1. Администрация ЗАТО Северск</t>
  </si>
  <si>
    <t>0113</t>
  </si>
  <si>
    <t>0309</t>
  </si>
  <si>
    <t>2. Управление имущественных отношений Администрации 
ЗАТО Северск</t>
  </si>
  <si>
    <t>от  02.03.2012           № 198-р</t>
  </si>
  <si>
    <t>от 26.03.2012                 № 268-р</t>
  </si>
  <si>
    <t>от 26.03.2012                 № 269-р</t>
  </si>
  <si>
    <t>от 02.03.2012 №199-р</t>
  </si>
  <si>
    <t>Оказание материальной помощи пострадавшим от аварии на внутридомовых сетях отопления 22.12.2011 по адресу пр.Коммунистический, 11</t>
  </si>
  <si>
    <t>Исполнено</t>
  </si>
  <si>
    <t>об использовании бюджетных ассигнований резервных фондов</t>
  </si>
  <si>
    <t>ОТЧЕТ</t>
  </si>
  <si>
    <t>Н.А.Гимазова</t>
  </si>
  <si>
    <t>77 38 56</t>
  </si>
  <si>
    <t>6. Управление образования Администрации 
ЗАТО Северск</t>
  </si>
  <si>
    <t xml:space="preserve">Предоставление субсидии на иные цели МБДОУ «Детский сад ПО № 18» на установку системы видеонаблюдения </t>
  </si>
  <si>
    <t>от 26.04.2012    № 377-р</t>
  </si>
  <si>
    <t xml:space="preserve">7. Управление жилищно-коммунального хозяйства, транспорта и связи Администрации ЗАТО Северск </t>
  </si>
  <si>
    <t xml:space="preserve">Разработка проекта нормативов допустимых сбросов загрязняющих веществ и микроорганизмов по 5 выпускам ливневых вод г.Северска в реку Томь </t>
  </si>
  <si>
    <t>от 26.04.2012    № 376-р</t>
  </si>
  <si>
    <t>0701</t>
  </si>
  <si>
    <t>0503</t>
  </si>
  <si>
    <t>0707</t>
  </si>
  <si>
    <t>8.УМСП КиС Администрации ЗАТО Северск</t>
  </si>
  <si>
    <t>9.УМСП КиС Администрации ЗАТО Северск</t>
  </si>
  <si>
    <t>от 26.04.2012   № 375-р</t>
  </si>
  <si>
    <t>от 26.04.2012   № 374-р</t>
  </si>
  <si>
    <t xml:space="preserve">Приобретение 10 штук ручных громкоговорителей (мегафонов) </t>
  </si>
  <si>
    <t>Приобретение призов победителям и участникам регионального тура международного детского творческого проекта «NUCKIDS-2012»</t>
  </si>
  <si>
    <t>от 28.05.2012       № 507-р</t>
  </si>
  <si>
    <t>от 28.05.2012       № 508-р</t>
  </si>
  <si>
    <t>от 30.05.2012   № 522-р</t>
  </si>
  <si>
    <t>от 15.06.2012    № 578-р</t>
  </si>
  <si>
    <t>от 29.06.2012   № 633-р</t>
  </si>
  <si>
    <t>0104</t>
  </si>
  <si>
    <t>от 29.06.2012   № 634-р</t>
  </si>
  <si>
    <t xml:space="preserve">3. Управление жилищно-коммунального хозяйства, транспорта и связи Администрации ЗАТО Северск </t>
  </si>
  <si>
    <t xml:space="preserve"> Устройство противопожарных расстояний от границ застройки населенных пунктов ЗАТО Северск до границ лесного массива</t>
  </si>
  <si>
    <t>Приобретение пожарных мотопомп, устройство противопожарных расстояний от границ застройки населенных пунктов ЗАТО Северск до границ лесного массива</t>
  </si>
  <si>
    <t>4. Управление по внегородским территориям Администрации ЗАТО Северск</t>
  </si>
  <si>
    <t>0310</t>
  </si>
  <si>
    <t>от 15.05.2012           № 451-р</t>
  </si>
  <si>
    <t>Организация работы наблюдателей в противопожарный период</t>
  </si>
  <si>
    <t>от 03.04.2012           № 302-р</t>
  </si>
  <si>
    <t>5. Управление по внегородским территориям Администрации ЗАТО Северск</t>
  </si>
  <si>
    <t>Оганизация работы нештатного водомерного поста в п.Орловка в период весеннего половодья</t>
  </si>
  <si>
    <t>6. Управление ЧС Администрации ЗАТО Северск</t>
  </si>
  <si>
    <t>7. Управление ЧС Администрации ЗАТО Северск</t>
  </si>
  <si>
    <t>8. Управление ЧС Администрации ЗАТО Северск</t>
  </si>
  <si>
    <t>Создание и восполнение резервов материальных ресурсов для ликвидации чрезвычайных ситуаций</t>
  </si>
  <si>
    <t>Обеспечение безопасности людей в местах отдыха на водных объектах</t>
  </si>
  <si>
    <t>от 16.05.2012           № 467-р</t>
  </si>
  <si>
    <t>77 39 12</t>
  </si>
  <si>
    <t>10. Управление образования Администрации 
ЗАТО Северск</t>
  </si>
  <si>
    <t xml:space="preserve">11. Управление жилищно-коммунального хозяйства, транспорта и связи Администрации ЗАТО Северск </t>
  </si>
  <si>
    <t>12. Управление образования Администрации 
ЗАТО Северск</t>
  </si>
  <si>
    <t>13.УМСП КиС Администрации ЗАТО Северск</t>
  </si>
  <si>
    <t>14. Финансовое управление Администрации ЗАТО Северск</t>
  </si>
  <si>
    <t>15.Администрация ЗАТО Северск</t>
  </si>
  <si>
    <t>Л.В.Кузнецова</t>
  </si>
  <si>
    <t>9. Управление ЧС Администрации ЗАТО Северск</t>
  </si>
  <si>
    <t>10. Финансовое управление Администрации ЗАТО Северск</t>
  </si>
  <si>
    <t xml:space="preserve">Предоставление субсидии ООО "Тепло" в целях предупреждения возможной чрезвычайной ситуации, влекущей срыв отопительного сезона в пос.Самусь
</t>
  </si>
  <si>
    <t xml:space="preserve"> от 06.03.2012 
№ 204-р,
от 15.05.2012
№ 452-р,
от09.06.2012
№ 571-р, 
от 29.06.2012
№ 643-р
от 18.09.2012
№ 927-р</t>
  </si>
  <si>
    <t>16.Администрация ЗАТО Северск</t>
  </si>
  <si>
    <t>от 05.07.2012  № 651-р</t>
  </si>
  <si>
    <t>17.УМСП КиС Администрации ЗАТО Северск</t>
  </si>
  <si>
    <t xml:space="preserve">Предоставление субсидии на иные цели МАУ «Городской дом культуры им.Н.Островского» на проведение молодежной дискотеки в формате open – air «Открытый урок» 1 сентября 2012 года </t>
  </si>
  <si>
    <t>от 27.08.2012   № 849-р</t>
  </si>
  <si>
    <t>18. Управление образования Администрации 
ЗАТО Северск</t>
  </si>
  <si>
    <t xml:space="preserve">Предоставление субсидии на иные цели МБОУ «СОШ № 88 имени А.Бородина и А.Кочева» на приобретение проектора и его комплектующих </t>
  </si>
  <si>
    <t>19. Управление образования Администрации 
ЗАТО Северск</t>
  </si>
  <si>
    <t>Предоставление субсидии на иные цели МБДОУ "Детский сад № 17" на текущий ремонт музыкального зала (замена пластиковых окон)</t>
  </si>
  <si>
    <t>20. Управление образования Администрации 
ЗАТО Северск</t>
  </si>
  <si>
    <t>Предоставление субсидии на иные цели МБДОУ "Детский сад  ОВ № 54" на приобретение строительных материалов для выделения помещения  под работу развивающего центра "Смышленыш"</t>
  </si>
  <si>
    <t>21. Управление образования Администрации 
ЗАТО Северск</t>
  </si>
  <si>
    <t>Предоставление субсидии на иные цели МБДОУ «Детский сад КВ № 52» на улучшение материально-технической базы (приобретение интерактивной доски)</t>
  </si>
  <si>
    <t>Направлено средств на финансирование расходов за счет средств ФНР, всего, в том числе:</t>
  </si>
  <si>
    <t>Выплата в соответствии с частью 4 статьи 49 Устава городского округа ЗАТО Северск Томской области (с изменениями) и распоряжением Администрации ЗАТО Северск от 28.08.2009 № 817-р "Об утверждении Порядка выплаты однократного единовременного поощрения в Администрации ЗАТО Северск" ( в редакции от 18.03.2011 № 233-р)</t>
  </si>
  <si>
    <t xml:space="preserve">На разработку целевой программы «Комплексное развитие систем  коммунальной инфраструктуры  ЗАТО Северск  на 2013-2020 годы»   </t>
  </si>
  <si>
    <t>Предоставление субсидии на иные цели МБОУ «СОШ№ 76» в связи с юбилеем школы на проведение текущего ремонта здания школы</t>
  </si>
  <si>
    <t>Предоставление субсидии на иные цели МБОУ ДОД «Центр «Поиск» 
на оказание материальной помощи Богомолову Дмитрию для участия в 49-м чемпионате России 2012 года по картингу</t>
  </si>
  <si>
    <t xml:space="preserve">Предоставление субсидии на иные цели МБДОУ «Детский сад ОВ № 54» на приобретение звукового оборудования </t>
  </si>
  <si>
    <t>Предоставление субсидии  на иные цели МБОУ ЗАТО Северск ДОД «Детско-юношеская спортивная школа имени шестикратной олимпийской чемпионки Л.Егоровой» на приобретение  контрольно-измерительной дозирующей станции в бассейн спортивного комплекса «Юность»</t>
  </si>
  <si>
    <t>Возмещение Огородникову Максиму Валерьевичу материального вреда, причиненного в результате ДТП, и расходов  по уплате государственной пошлины на основании исполнительного листа от 21.06.2012 серия ВС № 006619722, выданного Северским городским судом Томской области</t>
  </si>
  <si>
    <t>от 12.05.2012           № 444-р
от 04.06.2012
№ 529-р</t>
  </si>
  <si>
    <t>от 30.08.2012           № 860-р</t>
  </si>
  <si>
    <t xml:space="preserve">Демонтаж деревянной наблюдательной вышки, находящейся в аварийном состоянии в пос.Орловка </t>
  </si>
  <si>
    <t>11. Управление по внегородским территориям Администрации ЗАТО Северск</t>
  </si>
  <si>
    <t xml:space="preserve"> от 22.11.2012
№ 1185-р</t>
  </si>
  <si>
    <t>12. Управление ЧС Администрации ЗАТО Северск</t>
  </si>
  <si>
    <t xml:space="preserve"> - на оплату услуг за автобус МК ПАТП ЗАТО Северск, использованный для размещения эвакуированных жильцов при пожаре 07.10.2012 по ул.Строителей,4-5;
 - на оплату работ по утилизации отходов,содержащих ртуть,изъятых на территории ЗАТО Северск в 2012г.;
 - на оплату работ по утилизации индивидуальных противохимических пакетов ИПП-8(2,5тонн), хранящихся на складе Управления ЧС с просроченным сроком годности;
 - на приобретение имущества для обеспечения действий оперативной группы при возникновении чрезвычайной ситуации.</t>
  </si>
  <si>
    <t>от 29.11.2012
№ 1213-р</t>
  </si>
  <si>
    <t xml:space="preserve"> Предоставление субсидии ООО "Сети" для предотвращения возможной чрезвычайной ситуации, на системах теплоснабжения и обеспечения поставки топлива (каменный уголь) для отопительной котельной пос.Самусь </t>
  </si>
  <si>
    <t>13. Финансовое управление Администрации ЗАТО Северск</t>
  </si>
  <si>
    <t xml:space="preserve">Финансовое управление  - Предоставление субсидии ООО "Тепло" для предотвращения возможной чрезвычайной ситуации, на системах теплоснабжения и обеспечения поставки топлива (нефть) для отопительной  котельной пос.Орловка </t>
  </si>
  <si>
    <t>от 18.12.2012
№1284-р</t>
  </si>
  <si>
    <t>от 27.07.2012           № 740-р</t>
  </si>
  <si>
    <t>от 06.03.2012            № 205-р (в ред. от 06.07.12        № 663-р,              от 20.09.12      № 941-р)</t>
  </si>
  <si>
    <t>от 26.03.2012                 № 270-р             (в редакции от 26.04.2012       № 378-р)</t>
  </si>
  <si>
    <t>22. Управление капитального строительства Администрации 
ЗАТО Северск</t>
  </si>
  <si>
    <t>На разработку проектно-сметной документации на капитальный ремонт кровли мастерских МБОУ "СОШ       № 90"</t>
  </si>
  <si>
    <t>от 16.08.2012 
№ 815-р</t>
  </si>
  <si>
    <t>от 05.07.2012 
№ 652-р</t>
  </si>
  <si>
    <t>от 03.08.2012 
№ 766-р</t>
  </si>
  <si>
    <t>от 16.08.2012 
№ 814-р</t>
  </si>
  <si>
    <t>от 10.10.2012 
№ 1011-р</t>
  </si>
  <si>
    <t>23. Управление образования Администрации 
ЗАТО Северск</t>
  </si>
  <si>
    <t xml:space="preserve">Предоставления субсидии на иные цели МБОУ «СОШ № 84»  на приобретение активной акустической системы </t>
  </si>
  <si>
    <t>от 11.10.2012
№ 1014-р</t>
  </si>
  <si>
    <t>24.УМСП КиС Администрации ЗАТО Северск</t>
  </si>
  <si>
    <t>Предоставления субсидии на иные цели МБОУ ДОД ДЮСШ «Смена»» на проведение футбольного турнира «Кожаный мяч»</t>
  </si>
  <si>
    <t>от 11.10.2012
№ 1013-р</t>
  </si>
  <si>
    <t>25.УМСП КиС Администрации ЗАТО Северск</t>
  </si>
  <si>
    <t>Предоставления субсидии на иные цели МБУ "Музей г.Северска"  на проведение торжественного вечера и выставки «Сокровища музея», посвященных 25-летнему юбилею музея г.Северска</t>
  </si>
  <si>
    <t>от 22.10.2012
№ 1043-р</t>
  </si>
  <si>
    <t>26.УМСП КиС Администрации ЗАТО Северск</t>
  </si>
  <si>
    <t>Предоставления субсидии на иные цели МБОУ ДОД ДЮСШ "Смена"  на приобретение экипировки (защитной формы) для вратаря</t>
  </si>
  <si>
    <t>от 22.10.2012
№ 1044-р</t>
  </si>
  <si>
    <t>27.УМСП КиС Администрации ЗАТО Северск</t>
  </si>
  <si>
    <t>Предоставления субсидии на иные цели МБОУ ДОД СДЮШОР "Янтарь" на приобретение спортивного инвентаря (4 пар конькобежных коньков)</t>
  </si>
  <si>
    <t>от 22.10.2012
№ 1042-р</t>
  </si>
  <si>
    <t>28. Управление образования Администрации 
ЗАТО Северск</t>
  </si>
  <si>
    <t>Предоставления субсидии на иные цели МБОУ "Северский лицей" на приобретение тортов в качестве сладких призов учащимся  и цветов для украшения праздничного зала  к 20-летию школы</t>
  </si>
  <si>
    <t>от 22.10.2012
№ 1045-р</t>
  </si>
  <si>
    <t>29.УМСП КиС Администрации ЗАТО Северск</t>
  </si>
  <si>
    <t>Предоставление субсидии на иные цели МБУ «Северский музыкальный театр» на приобретение концертного костюма в связи с проведением бенефиса концертмейстера оркестра О.Г.Шульги</t>
  </si>
  <si>
    <t>от 09.11.2012 
№ 1130-р</t>
  </si>
  <si>
    <t>30. Управление образования Администрации 
ЗАТО Северск</t>
  </si>
  <si>
    <t>Предоставление субсидии на иные цели МБОУ «Средняя общеобразовательная школа № 80»  на приобретение компьютерной техники</t>
  </si>
  <si>
    <t>от 09.11.2012 
№ 1131-р</t>
  </si>
  <si>
    <t>31. Управление образования Администрации 
ЗАТО Северск</t>
  </si>
  <si>
    <t>Предоставление субсидии на иные цели МБДОУ «Центр развития ребенка – детский сад № 58» на приобретение основных средств в связи  с проведением юбилея</t>
  </si>
  <si>
    <t>от 09.11.2012 
№ 1132-р</t>
  </si>
  <si>
    <t>32. Администрация ЗАТО Северск</t>
  </si>
  <si>
    <t>от 09.11.2012 
№ 1133-р</t>
  </si>
  <si>
    <t>33. Администрация ЗАТО Северск</t>
  </si>
  <si>
    <t>от 09.11.2012
№ 1134-р</t>
  </si>
  <si>
    <t>34. Управление образования Администрации 
ЗАТО Северск</t>
  </si>
  <si>
    <t>Предоставление субсидии на иные цели МБОУ «СОШ № 86» на приобретение плазменного телевизора</t>
  </si>
  <si>
    <t>от 29.11.2012 
№ 1208-р</t>
  </si>
  <si>
    <t>35. Управление образования Администрации 
ЗАТО Северск</t>
  </si>
  <si>
    <t>36. Управление образования Администрации 
ЗАТО Северск</t>
  </si>
  <si>
    <t>37. Управление образования Администрации 
ЗАТО Северск</t>
  </si>
  <si>
    <t>38. Управление образования Администрации 
ЗАТО Северск</t>
  </si>
  <si>
    <t>39. Управление образования Администрации 
ЗАТО Северск</t>
  </si>
  <si>
    <t xml:space="preserve">Предоставление субсидии на иные цели МБОУ «СОШ № 87» на приобретение школьной мебели </t>
  </si>
  <si>
    <t>от 29.11.2012
№ 1209-р</t>
  </si>
  <si>
    <t>Предоставление субсидии на иные цели МБОУ ДОД «Центр детского творчества» на приобретение необходимого для организации образовательного процесса оборудования (швейной машины, гитары)</t>
  </si>
  <si>
    <t>от 29.11.2012
№ 1210-р</t>
  </si>
  <si>
    <t>Предоставление субсидии на иные цели МБОУ ДОД «Центр «Поиск»  на организацию поездки коллектива объединения «Эстрадный рок-н-ролл» для участия во Всероссийских соревнованиях по акробатическому рок-н-роллу «Кубок России» 22-23 декабря 2012 года  в г.Москве</t>
  </si>
  <si>
    <t>от 11.12.2012
№ 1256-р</t>
  </si>
  <si>
    <t>Предоставление субсидии на иные цели МБОУ "СОШ № 198" на приобретение оборудования</t>
  </si>
  <si>
    <t>от 21.12.2012
№ 1306-р</t>
  </si>
  <si>
    <t>Предоставление субсидии на иные цели МАУ ЗАТО Северск "РЦО" на приобретение новогодних подарков детям - инвалидам</t>
  </si>
  <si>
    <t>от 27.12.2012
№ 1322-р</t>
  </si>
  <si>
    <t xml:space="preserve">  Администрации ЗАТО Северск за 2012 год</t>
  </si>
  <si>
    <t>Приложение 12</t>
  </si>
  <si>
    <t xml:space="preserve">Процент 
 исполнения </t>
  </si>
  <si>
    <t>Утверждено 
на 2012 год</t>
  </si>
  <si>
    <t>от   04.06.2013   №   40/2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</si>
</sst>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0"/>
      <name val="Arial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1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172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174" fontId="10" fillId="0" borderId="10" xfId="0" applyNumberFormat="1" applyFont="1" applyFill="1" applyBorder="1" applyAlignment="1">
      <alignment vertical="center"/>
    </xf>
    <xf numFmtId="174" fontId="11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61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4" fontId="10" fillId="24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06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172" fontId="11" fillId="0" borderId="0" xfId="53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09" t="s">
        <v>13</v>
      </c>
      <c r="D5" s="109"/>
      <c r="E5" s="109"/>
      <c r="F5" s="109"/>
      <c r="G5" s="109"/>
      <c r="H5" s="109"/>
      <c r="I5" s="110"/>
      <c r="J5" s="110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showZeros="0" tabSelected="1" view="pageBreakPreview" zoomScale="75" zoomScaleNormal="75" zoomScaleSheetLayoutView="75" workbookViewId="0" topLeftCell="A1">
      <selection activeCell="E3" sqref="E3:G3"/>
    </sheetView>
  </sheetViews>
  <sheetFormatPr defaultColWidth="8.375" defaultRowHeight="12.75"/>
  <cols>
    <col min="1" max="1" width="8.75390625" style="52" customWidth="1"/>
    <col min="2" max="2" width="18.875" style="50" customWidth="1"/>
    <col min="3" max="3" width="37.25390625" style="51" customWidth="1"/>
    <col min="4" max="4" width="15.75390625" style="50" customWidth="1"/>
    <col min="5" max="5" width="12.25390625" style="50" customWidth="1"/>
    <col min="6" max="6" width="11.25390625" style="50" customWidth="1"/>
    <col min="7" max="7" width="11.875" style="50" customWidth="1"/>
    <col min="8" max="16384" width="8.375" style="50" customWidth="1"/>
  </cols>
  <sheetData>
    <row r="1" spans="1:7" ht="15.75" customHeight="1">
      <c r="A1" s="64"/>
      <c r="B1" s="62"/>
      <c r="C1" s="63"/>
      <c r="D1" s="62"/>
      <c r="E1" s="121" t="s">
        <v>206</v>
      </c>
      <c r="F1" s="121"/>
      <c r="G1" s="121"/>
    </row>
    <row r="2" spans="1:7" ht="18" customHeight="1">
      <c r="A2" s="64"/>
      <c r="B2" s="62"/>
      <c r="C2" s="63"/>
      <c r="D2" s="62"/>
      <c r="E2" s="122" t="s">
        <v>6</v>
      </c>
      <c r="F2" s="122"/>
      <c r="G2" s="122"/>
    </row>
    <row r="3" spans="1:7" ht="24" customHeight="1">
      <c r="A3" s="64"/>
      <c r="B3" s="62"/>
      <c r="C3" s="63"/>
      <c r="D3" s="62"/>
      <c r="E3" s="123" t="s">
        <v>209</v>
      </c>
      <c r="F3" s="123"/>
      <c r="G3" s="123"/>
    </row>
    <row r="4" spans="1:7" ht="18.75" customHeight="1">
      <c r="A4" s="64"/>
      <c r="B4" s="62"/>
      <c r="C4" s="63"/>
      <c r="D4" s="62"/>
      <c r="E4" s="92"/>
      <c r="F4" s="92"/>
      <c r="G4" s="92"/>
    </row>
    <row r="5" spans="1:7" ht="15.75" customHeight="1">
      <c r="A5" s="119" t="s">
        <v>60</v>
      </c>
      <c r="B5" s="120"/>
      <c r="C5" s="120"/>
      <c r="D5" s="120"/>
      <c r="E5" s="120"/>
      <c r="F5" s="120"/>
      <c r="G5" s="120"/>
    </row>
    <row r="6" spans="1:7" ht="15.75" customHeight="1">
      <c r="A6" s="119" t="s">
        <v>59</v>
      </c>
      <c r="B6" s="120"/>
      <c r="C6" s="120"/>
      <c r="D6" s="120"/>
      <c r="E6" s="120"/>
      <c r="F6" s="120"/>
      <c r="G6" s="120"/>
    </row>
    <row r="7" spans="1:7" ht="21.75" customHeight="1">
      <c r="A7" s="119" t="s">
        <v>205</v>
      </c>
      <c r="B7" s="120"/>
      <c r="C7" s="120"/>
      <c r="D7" s="120"/>
      <c r="E7" s="120"/>
      <c r="F7" s="120"/>
      <c r="G7" s="120"/>
    </row>
    <row r="8" spans="1:7" ht="18" customHeight="1">
      <c r="A8" s="65"/>
      <c r="B8" s="66"/>
      <c r="C8" s="66"/>
      <c r="D8" s="66"/>
      <c r="E8" s="66"/>
      <c r="F8" s="66"/>
      <c r="G8" s="67" t="s">
        <v>0</v>
      </c>
    </row>
    <row r="9" spans="1:7" s="58" customFormat="1" ht="81.75" customHeight="1">
      <c r="A9" s="68" t="s">
        <v>15</v>
      </c>
      <c r="B9" s="117" t="s">
        <v>26</v>
      </c>
      <c r="C9" s="117"/>
      <c r="D9" s="117"/>
      <c r="E9" s="69" t="s">
        <v>208</v>
      </c>
      <c r="F9" s="69" t="s">
        <v>58</v>
      </c>
      <c r="G9" s="69" t="s">
        <v>207</v>
      </c>
    </row>
    <row r="10" spans="1:7" s="59" customFormat="1" ht="14.25" customHeight="1">
      <c r="A10" s="70" t="s">
        <v>5</v>
      </c>
      <c r="B10" s="71">
        <v>2</v>
      </c>
      <c r="C10" s="71">
        <v>3</v>
      </c>
      <c r="D10" s="71">
        <v>4</v>
      </c>
      <c r="E10" s="72">
        <v>5</v>
      </c>
      <c r="F10" s="72">
        <v>6</v>
      </c>
      <c r="G10" s="73">
        <v>7</v>
      </c>
    </row>
    <row r="11" spans="1:7" s="60" customFormat="1" ht="27" customHeight="1">
      <c r="A11" s="74"/>
      <c r="B11" s="118" t="s">
        <v>38</v>
      </c>
      <c r="C11" s="118"/>
      <c r="D11" s="118"/>
      <c r="E11" s="75">
        <f>E12+E29</f>
        <v>19516.4</v>
      </c>
      <c r="F11" s="75">
        <f>F12+F29</f>
        <v>17893.480000000003</v>
      </c>
      <c r="G11" s="96">
        <f>F11/E11*100</f>
        <v>91.68432702752558</v>
      </c>
    </row>
    <row r="12" spans="1:7" s="57" customFormat="1" ht="52.5" customHeight="1">
      <c r="A12" s="78"/>
      <c r="B12" s="113" t="s">
        <v>29</v>
      </c>
      <c r="C12" s="113"/>
      <c r="D12" s="113"/>
      <c r="E12" s="80">
        <v>6547</v>
      </c>
      <c r="F12" s="76">
        <f>F13</f>
        <v>6431.390000000001</v>
      </c>
      <c r="G12" s="96">
        <f aca="true" t="shared" si="0" ref="G12:G38">F12/E12*100</f>
        <v>98.2341530471972</v>
      </c>
    </row>
    <row r="13" spans="1:8" s="57" customFormat="1" ht="36" customHeight="1">
      <c r="A13" s="78"/>
      <c r="B13" s="113" t="s">
        <v>37</v>
      </c>
      <c r="C13" s="113"/>
      <c r="D13" s="113"/>
      <c r="E13" s="80">
        <f>SUM(E15:E28)</f>
        <v>6458.4400000000005</v>
      </c>
      <c r="F13" s="80">
        <f>SUM(F15:F28)</f>
        <v>6431.390000000001</v>
      </c>
      <c r="G13" s="96">
        <f t="shared" si="0"/>
        <v>99.58116820780252</v>
      </c>
      <c r="H13" s="102"/>
    </row>
    <row r="14" spans="1:7" s="57" customFormat="1" ht="78.75">
      <c r="A14" s="78"/>
      <c r="B14" s="81" t="s">
        <v>27</v>
      </c>
      <c r="C14" s="81" t="s">
        <v>30</v>
      </c>
      <c r="D14" s="82" t="s">
        <v>31</v>
      </c>
      <c r="E14" s="80"/>
      <c r="F14" s="76"/>
      <c r="G14" s="96"/>
    </row>
    <row r="15" spans="1:7" s="57" customFormat="1" ht="78.75">
      <c r="A15" s="78" t="s">
        <v>50</v>
      </c>
      <c r="B15" s="79" t="s">
        <v>49</v>
      </c>
      <c r="C15" s="79" t="s">
        <v>57</v>
      </c>
      <c r="D15" s="82" t="s">
        <v>56</v>
      </c>
      <c r="E15" s="80">
        <v>983.95</v>
      </c>
      <c r="F15" s="76">
        <v>983.94</v>
      </c>
      <c r="G15" s="96">
        <f t="shared" si="0"/>
        <v>99.99898368819554</v>
      </c>
    </row>
    <row r="16" spans="1:7" s="57" customFormat="1" ht="162" customHeight="1">
      <c r="A16" s="78" t="s">
        <v>51</v>
      </c>
      <c r="B16" s="83" t="s">
        <v>52</v>
      </c>
      <c r="C16" s="79" t="s">
        <v>87</v>
      </c>
      <c r="D16" s="82" t="s">
        <v>112</v>
      </c>
      <c r="E16" s="80">
        <v>1132.04</v>
      </c>
      <c r="F16" s="76">
        <v>1132.03</v>
      </c>
      <c r="G16" s="96">
        <f t="shared" si="0"/>
        <v>99.99911663898801</v>
      </c>
    </row>
    <row r="17" spans="1:7" s="57" customFormat="1" ht="162" customHeight="1">
      <c r="A17" s="78" t="s">
        <v>70</v>
      </c>
      <c r="B17" s="83" t="s">
        <v>85</v>
      </c>
      <c r="C17" s="79" t="s">
        <v>86</v>
      </c>
      <c r="D17" s="82" t="s">
        <v>112</v>
      </c>
      <c r="E17" s="80">
        <v>116.96</v>
      </c>
      <c r="F17" s="76">
        <f>116.97-0.01</f>
        <v>116.96</v>
      </c>
      <c r="G17" s="96">
        <f t="shared" si="0"/>
        <v>100</v>
      </c>
    </row>
    <row r="18" spans="1:7" s="57" customFormat="1" ht="161.25" customHeight="1">
      <c r="A18" s="78" t="s">
        <v>51</v>
      </c>
      <c r="B18" s="83" t="s">
        <v>88</v>
      </c>
      <c r="C18" s="79" t="s">
        <v>86</v>
      </c>
      <c r="D18" s="82" t="s">
        <v>112</v>
      </c>
      <c r="E18" s="80">
        <f>37.55+0.01</f>
        <v>37.559999999999995</v>
      </c>
      <c r="F18" s="76">
        <f>37.55+0.01</f>
        <v>37.559999999999995</v>
      </c>
      <c r="G18" s="96">
        <f t="shared" si="0"/>
        <v>100</v>
      </c>
    </row>
    <row r="19" spans="1:7" s="57" customFormat="1" ht="78.75">
      <c r="A19" s="78" t="s">
        <v>89</v>
      </c>
      <c r="B19" s="83" t="s">
        <v>93</v>
      </c>
      <c r="C19" s="93" t="s">
        <v>91</v>
      </c>
      <c r="D19" s="82" t="s">
        <v>90</v>
      </c>
      <c r="E19" s="95">
        <v>173.71</v>
      </c>
      <c r="F19" s="94">
        <v>173.71</v>
      </c>
      <c r="G19" s="97">
        <f aca="true" t="shared" si="1" ref="G19:G28">F19/E19*100</f>
        <v>100</v>
      </c>
    </row>
    <row r="20" spans="1:7" s="57" customFormat="1" ht="63">
      <c r="A20" s="78" t="s">
        <v>51</v>
      </c>
      <c r="B20" s="83" t="s">
        <v>95</v>
      </c>
      <c r="C20" s="93" t="s">
        <v>94</v>
      </c>
      <c r="D20" s="82" t="s">
        <v>92</v>
      </c>
      <c r="E20" s="95">
        <v>12.71</v>
      </c>
      <c r="F20" s="94">
        <v>12.71</v>
      </c>
      <c r="G20" s="97">
        <f t="shared" si="1"/>
        <v>100</v>
      </c>
    </row>
    <row r="21" spans="1:9" s="57" customFormat="1" ht="63">
      <c r="A21" s="78" t="s">
        <v>51</v>
      </c>
      <c r="B21" s="83" t="s">
        <v>96</v>
      </c>
      <c r="C21" s="93" t="s">
        <v>98</v>
      </c>
      <c r="D21" s="82" t="s">
        <v>134</v>
      </c>
      <c r="E21" s="95">
        <v>28.32</v>
      </c>
      <c r="F21" s="94">
        <v>28.32</v>
      </c>
      <c r="G21" s="97">
        <f t="shared" si="1"/>
        <v>100</v>
      </c>
      <c r="I21" s="102"/>
    </row>
    <row r="22" spans="1:9" s="57" customFormat="1" ht="63">
      <c r="A22" s="78" t="s">
        <v>51</v>
      </c>
      <c r="B22" s="83" t="s">
        <v>97</v>
      </c>
      <c r="C22" s="93" t="s">
        <v>99</v>
      </c>
      <c r="D22" s="82" t="s">
        <v>100</v>
      </c>
      <c r="E22" s="86">
        <v>150</v>
      </c>
      <c r="F22" s="94">
        <v>150</v>
      </c>
      <c r="G22" s="97">
        <f t="shared" si="1"/>
        <v>100</v>
      </c>
      <c r="I22" s="102"/>
    </row>
    <row r="23" spans="1:7" s="57" customFormat="1" ht="63" customHeight="1">
      <c r="A23" s="78" t="s">
        <v>51</v>
      </c>
      <c r="B23" s="83" t="s">
        <v>109</v>
      </c>
      <c r="C23" s="93" t="s">
        <v>98</v>
      </c>
      <c r="D23" s="82" t="s">
        <v>146</v>
      </c>
      <c r="E23" s="95">
        <v>0.01</v>
      </c>
      <c r="F23" s="94">
        <v>0</v>
      </c>
      <c r="G23" s="97">
        <f t="shared" si="1"/>
        <v>0</v>
      </c>
    </row>
    <row r="24" spans="1:7" s="57" customFormat="1" ht="94.5">
      <c r="A24" s="78" t="s">
        <v>51</v>
      </c>
      <c r="B24" s="83" t="s">
        <v>110</v>
      </c>
      <c r="C24" s="93" t="s">
        <v>111</v>
      </c>
      <c r="D24" s="82" t="s">
        <v>135</v>
      </c>
      <c r="E24" s="94">
        <v>1700</v>
      </c>
      <c r="F24" s="94">
        <v>1700</v>
      </c>
      <c r="G24" s="97">
        <f t="shared" si="1"/>
        <v>100</v>
      </c>
    </row>
    <row r="25" spans="1:7" s="57" customFormat="1" ht="90" customHeight="1">
      <c r="A25" s="78" t="s">
        <v>51</v>
      </c>
      <c r="B25" s="83" t="s">
        <v>137</v>
      </c>
      <c r="C25" s="93" t="s">
        <v>136</v>
      </c>
      <c r="D25" s="82" t="s">
        <v>138</v>
      </c>
      <c r="E25" s="94">
        <v>155.01</v>
      </c>
      <c r="F25" s="94">
        <v>128</v>
      </c>
      <c r="G25" s="97">
        <f t="shared" si="1"/>
        <v>82.57531772143733</v>
      </c>
    </row>
    <row r="26" spans="1:7" s="57" customFormat="1" ht="284.25" customHeight="1">
      <c r="A26" s="78" t="s">
        <v>51</v>
      </c>
      <c r="B26" s="83" t="s">
        <v>139</v>
      </c>
      <c r="C26" s="93" t="s">
        <v>140</v>
      </c>
      <c r="D26" s="82" t="s">
        <v>141</v>
      </c>
      <c r="E26" s="94">
        <v>266.77</v>
      </c>
      <c r="F26" s="94">
        <v>266.76</v>
      </c>
      <c r="G26" s="97">
        <f t="shared" si="1"/>
        <v>99.99625145256213</v>
      </c>
    </row>
    <row r="27" spans="1:7" s="57" customFormat="1" ht="117" customHeight="1">
      <c r="A27" s="78" t="s">
        <v>51</v>
      </c>
      <c r="B27" s="83" t="s">
        <v>143</v>
      </c>
      <c r="C27" s="93" t="s">
        <v>142</v>
      </c>
      <c r="D27" s="82" t="s">
        <v>145</v>
      </c>
      <c r="E27" s="94">
        <v>476.23</v>
      </c>
      <c r="F27" s="94">
        <v>476.23</v>
      </c>
      <c r="G27" s="97">
        <f t="shared" si="1"/>
        <v>100</v>
      </c>
    </row>
    <row r="28" spans="1:7" s="57" customFormat="1" ht="137.25" customHeight="1">
      <c r="A28" s="78" t="s">
        <v>51</v>
      </c>
      <c r="B28" s="83" t="s">
        <v>106</v>
      </c>
      <c r="C28" s="93" t="s">
        <v>144</v>
      </c>
      <c r="D28" s="82" t="s">
        <v>145</v>
      </c>
      <c r="E28" s="94">
        <v>1225.17</v>
      </c>
      <c r="F28" s="94">
        <v>1225.17</v>
      </c>
      <c r="G28" s="97">
        <f t="shared" si="1"/>
        <v>100</v>
      </c>
    </row>
    <row r="29" spans="1:7" s="57" customFormat="1" ht="38.25" customHeight="1">
      <c r="A29" s="78"/>
      <c r="B29" s="113" t="s">
        <v>32</v>
      </c>
      <c r="C29" s="113"/>
      <c r="D29" s="113"/>
      <c r="E29" s="80">
        <f>13960-733-1000+1137-394.6</f>
        <v>12969.4</v>
      </c>
      <c r="F29" s="76">
        <v>11462.09</v>
      </c>
      <c r="G29" s="96">
        <f t="shared" si="0"/>
        <v>88.37795117738678</v>
      </c>
    </row>
    <row r="30" spans="1:7" s="57" customFormat="1" ht="45" customHeight="1">
      <c r="A30" s="78"/>
      <c r="B30" s="113" t="s">
        <v>126</v>
      </c>
      <c r="C30" s="113"/>
      <c r="D30" s="113"/>
      <c r="E30" s="80">
        <v>11477.91</v>
      </c>
      <c r="F30" s="76">
        <v>11462.09</v>
      </c>
      <c r="G30" s="96">
        <f t="shared" si="0"/>
        <v>99.86217002921263</v>
      </c>
    </row>
    <row r="31" spans="1:7" s="57" customFormat="1" ht="78.75">
      <c r="A31" s="78"/>
      <c r="B31" s="81" t="s">
        <v>27</v>
      </c>
      <c r="C31" s="81" t="s">
        <v>30</v>
      </c>
      <c r="D31" s="82" t="s">
        <v>31</v>
      </c>
      <c r="E31" s="80"/>
      <c r="F31" s="76"/>
      <c r="G31" s="96"/>
    </row>
    <row r="32" spans="1:7" s="57" customFormat="1" ht="110.25">
      <c r="A32" s="78" t="s">
        <v>41</v>
      </c>
      <c r="B32" s="83" t="s">
        <v>39</v>
      </c>
      <c r="C32" s="79" t="s">
        <v>40</v>
      </c>
      <c r="D32" s="82" t="s">
        <v>53</v>
      </c>
      <c r="E32" s="80">
        <v>239.2</v>
      </c>
      <c r="F32" s="104">
        <v>239.2</v>
      </c>
      <c r="G32" s="96">
        <f>F32/E32*100</f>
        <v>100</v>
      </c>
    </row>
    <row r="33" spans="1:7" s="57" customFormat="1" ht="109.5" customHeight="1">
      <c r="A33" s="78" t="s">
        <v>42</v>
      </c>
      <c r="B33" s="83" t="s">
        <v>33</v>
      </c>
      <c r="C33" s="79" t="s">
        <v>43</v>
      </c>
      <c r="D33" s="82" t="s">
        <v>147</v>
      </c>
      <c r="E33" s="80">
        <v>124.26</v>
      </c>
      <c r="F33" s="104">
        <v>124.26</v>
      </c>
      <c r="G33" s="96">
        <f t="shared" si="0"/>
        <v>100</v>
      </c>
    </row>
    <row r="34" spans="1:7" s="57" customFormat="1" ht="78.75">
      <c r="A34" s="78" t="s">
        <v>46</v>
      </c>
      <c r="B34" s="83" t="s">
        <v>44</v>
      </c>
      <c r="C34" s="91" t="s">
        <v>45</v>
      </c>
      <c r="D34" s="82" t="s">
        <v>54</v>
      </c>
      <c r="E34" s="80">
        <v>181.59</v>
      </c>
      <c r="F34" s="104">
        <v>181.59</v>
      </c>
      <c r="G34" s="96">
        <f t="shared" si="0"/>
        <v>100</v>
      </c>
    </row>
    <row r="35" spans="1:7" s="58" customFormat="1" ht="99" customHeight="1">
      <c r="A35" s="84" t="s">
        <v>28</v>
      </c>
      <c r="B35" s="83" t="s">
        <v>47</v>
      </c>
      <c r="C35" s="83" t="s">
        <v>130</v>
      </c>
      <c r="D35" s="82" t="s">
        <v>55</v>
      </c>
      <c r="E35" s="76">
        <v>300</v>
      </c>
      <c r="F35" s="104">
        <v>300</v>
      </c>
      <c r="G35" s="96">
        <f t="shared" si="0"/>
        <v>100</v>
      </c>
    </row>
    <row r="36" spans="1:7" s="58" customFormat="1" ht="172.5" customHeight="1">
      <c r="A36" s="84" t="s">
        <v>46</v>
      </c>
      <c r="B36" s="83" t="s">
        <v>48</v>
      </c>
      <c r="C36" s="83" t="s">
        <v>127</v>
      </c>
      <c r="D36" s="82" t="s">
        <v>148</v>
      </c>
      <c r="E36" s="76">
        <v>425.53</v>
      </c>
      <c r="F36" s="104">
        <v>425.52</v>
      </c>
      <c r="G36" s="96">
        <f t="shared" si="0"/>
        <v>99.99764998942496</v>
      </c>
    </row>
    <row r="37" spans="1:7" s="58" customFormat="1" ht="66" customHeight="1">
      <c r="A37" s="84" t="s">
        <v>69</v>
      </c>
      <c r="B37" s="83" t="s">
        <v>63</v>
      </c>
      <c r="C37" s="93" t="s">
        <v>64</v>
      </c>
      <c r="D37" s="82" t="s">
        <v>65</v>
      </c>
      <c r="E37" s="76">
        <v>90</v>
      </c>
      <c r="F37" s="104">
        <v>90</v>
      </c>
      <c r="G37" s="96">
        <f t="shared" si="0"/>
        <v>100</v>
      </c>
    </row>
    <row r="38" spans="1:7" s="58" customFormat="1" ht="126">
      <c r="A38" s="84" t="s">
        <v>70</v>
      </c>
      <c r="B38" s="83" t="s">
        <v>66</v>
      </c>
      <c r="C38" s="93" t="s">
        <v>67</v>
      </c>
      <c r="D38" s="82" t="s">
        <v>68</v>
      </c>
      <c r="E38" s="76">
        <v>460</v>
      </c>
      <c r="F38" s="104">
        <v>459.99</v>
      </c>
      <c r="G38" s="96">
        <f t="shared" si="0"/>
        <v>99.99782608695652</v>
      </c>
    </row>
    <row r="39" spans="1:7" s="58" customFormat="1" ht="47.25">
      <c r="A39" s="84" t="s">
        <v>71</v>
      </c>
      <c r="B39" s="83" t="s">
        <v>72</v>
      </c>
      <c r="C39" s="93" t="s">
        <v>76</v>
      </c>
      <c r="D39" s="82" t="s">
        <v>74</v>
      </c>
      <c r="E39" s="76">
        <v>36.88</v>
      </c>
      <c r="F39" s="104">
        <v>36.88</v>
      </c>
      <c r="G39" s="96">
        <v>100</v>
      </c>
    </row>
    <row r="40" spans="1:7" s="58" customFormat="1" ht="78.75">
      <c r="A40" s="84" t="s">
        <v>71</v>
      </c>
      <c r="B40" s="83" t="s">
        <v>73</v>
      </c>
      <c r="C40" s="93" t="s">
        <v>77</v>
      </c>
      <c r="D40" s="82" t="s">
        <v>75</v>
      </c>
      <c r="E40" s="76">
        <v>20</v>
      </c>
      <c r="F40" s="104">
        <v>20</v>
      </c>
      <c r="G40" s="96">
        <v>100</v>
      </c>
    </row>
    <row r="41" spans="1:7" s="58" customFormat="1" ht="72" customHeight="1">
      <c r="A41" s="84" t="s">
        <v>28</v>
      </c>
      <c r="B41" s="83" t="s">
        <v>102</v>
      </c>
      <c r="C41" s="105" t="s">
        <v>129</v>
      </c>
      <c r="D41" s="82" t="s">
        <v>78</v>
      </c>
      <c r="E41" s="76">
        <v>1059.19</v>
      </c>
      <c r="F41" s="104">
        <v>1059.18</v>
      </c>
      <c r="G41" s="96">
        <v>100</v>
      </c>
    </row>
    <row r="42" spans="1:7" s="58" customFormat="1" ht="126">
      <c r="A42" s="84" t="s">
        <v>19</v>
      </c>
      <c r="B42" s="83" t="s">
        <v>103</v>
      </c>
      <c r="C42" s="103" t="s">
        <v>128</v>
      </c>
      <c r="D42" s="82" t="s">
        <v>79</v>
      </c>
      <c r="E42" s="76">
        <v>4500</v>
      </c>
      <c r="F42" s="104">
        <v>4500</v>
      </c>
      <c r="G42" s="96">
        <v>100</v>
      </c>
    </row>
    <row r="43" spans="1:7" s="58" customFormat="1" ht="78.75" customHeight="1">
      <c r="A43" s="84" t="s">
        <v>69</v>
      </c>
      <c r="B43" s="83" t="s">
        <v>104</v>
      </c>
      <c r="C43" s="106" t="s">
        <v>131</v>
      </c>
      <c r="D43" s="82" t="s">
        <v>80</v>
      </c>
      <c r="E43" s="76">
        <v>48.34</v>
      </c>
      <c r="F43" s="104">
        <v>48.34</v>
      </c>
      <c r="G43" s="96">
        <v>100</v>
      </c>
    </row>
    <row r="44" spans="1:7" s="58" customFormat="1" ht="156.75" customHeight="1">
      <c r="A44" s="84" t="s">
        <v>28</v>
      </c>
      <c r="B44" s="83" t="s">
        <v>105</v>
      </c>
      <c r="C44" s="106" t="s">
        <v>132</v>
      </c>
      <c r="D44" s="82" t="s">
        <v>81</v>
      </c>
      <c r="E44" s="76">
        <v>305.5</v>
      </c>
      <c r="F44" s="104">
        <v>305.5</v>
      </c>
      <c r="G44" s="96">
        <v>100</v>
      </c>
    </row>
    <row r="45" spans="1:7" s="58" customFormat="1" ht="179.25" customHeight="1">
      <c r="A45" s="84" t="s">
        <v>41</v>
      </c>
      <c r="B45" s="83" t="s">
        <v>106</v>
      </c>
      <c r="C45" s="107" t="s">
        <v>127</v>
      </c>
      <c r="D45" s="82" t="s">
        <v>82</v>
      </c>
      <c r="E45" s="76">
        <v>414.11</v>
      </c>
      <c r="F45" s="104">
        <v>414.11</v>
      </c>
      <c r="G45" s="96">
        <v>100</v>
      </c>
    </row>
    <row r="46" spans="1:7" s="58" customFormat="1" ht="172.5" customHeight="1">
      <c r="A46" s="84" t="s">
        <v>83</v>
      </c>
      <c r="B46" s="83" t="s">
        <v>107</v>
      </c>
      <c r="C46" s="107" t="s">
        <v>127</v>
      </c>
      <c r="D46" s="82" t="s">
        <v>84</v>
      </c>
      <c r="E46" s="76">
        <v>503.11</v>
      </c>
      <c r="F46" s="104">
        <v>503.11</v>
      </c>
      <c r="G46" s="96">
        <f>F46/E46*100</f>
        <v>100</v>
      </c>
    </row>
    <row r="47" spans="1:7" s="58" customFormat="1" ht="150.75" customHeight="1">
      <c r="A47" s="84" t="s">
        <v>83</v>
      </c>
      <c r="B47" s="83" t="s">
        <v>113</v>
      </c>
      <c r="C47" s="106" t="s">
        <v>133</v>
      </c>
      <c r="D47" s="82" t="s">
        <v>114</v>
      </c>
      <c r="E47" s="76">
        <v>66.43</v>
      </c>
      <c r="F47" s="104">
        <v>66.43</v>
      </c>
      <c r="G47" s="96">
        <v>100</v>
      </c>
    </row>
    <row r="48" spans="1:7" s="58" customFormat="1" ht="96" customHeight="1">
      <c r="A48" s="84" t="s">
        <v>28</v>
      </c>
      <c r="B48" s="83" t="s">
        <v>115</v>
      </c>
      <c r="C48" s="108" t="s">
        <v>116</v>
      </c>
      <c r="D48" s="82" t="s">
        <v>117</v>
      </c>
      <c r="E48" s="76">
        <v>100</v>
      </c>
      <c r="F48" s="104">
        <v>100</v>
      </c>
      <c r="G48" s="96">
        <v>100</v>
      </c>
    </row>
    <row r="49" spans="1:7" s="58" customFormat="1" ht="86.25" customHeight="1">
      <c r="A49" s="84" t="s">
        <v>69</v>
      </c>
      <c r="B49" s="83" t="s">
        <v>118</v>
      </c>
      <c r="C49" s="106" t="s">
        <v>119</v>
      </c>
      <c r="D49" s="82" t="s">
        <v>151</v>
      </c>
      <c r="E49" s="76">
        <v>57.5</v>
      </c>
      <c r="F49" s="104">
        <v>57.5</v>
      </c>
      <c r="G49" s="96">
        <v>100</v>
      </c>
    </row>
    <row r="50" spans="1:7" s="58" customFormat="1" ht="75" customHeight="1">
      <c r="A50" s="84" t="s">
        <v>69</v>
      </c>
      <c r="B50" s="83" t="s">
        <v>120</v>
      </c>
      <c r="C50" s="106" t="s">
        <v>121</v>
      </c>
      <c r="D50" s="82" t="s">
        <v>152</v>
      </c>
      <c r="E50" s="76">
        <v>110</v>
      </c>
      <c r="F50" s="104">
        <v>110</v>
      </c>
      <c r="G50" s="96">
        <v>100</v>
      </c>
    </row>
    <row r="51" spans="1:7" s="58" customFormat="1" ht="99.75" customHeight="1">
      <c r="A51" s="84" t="s">
        <v>69</v>
      </c>
      <c r="B51" s="83" t="s">
        <v>122</v>
      </c>
      <c r="C51" s="106" t="s">
        <v>123</v>
      </c>
      <c r="D51" s="82" t="s">
        <v>153</v>
      </c>
      <c r="E51" s="76">
        <v>92</v>
      </c>
      <c r="F51" s="104">
        <v>92</v>
      </c>
      <c r="G51" s="96">
        <v>100</v>
      </c>
    </row>
    <row r="52" spans="1:7" s="58" customFormat="1" ht="86.25" customHeight="1">
      <c r="A52" s="84" t="s">
        <v>69</v>
      </c>
      <c r="B52" s="83" t="s">
        <v>124</v>
      </c>
      <c r="C52" s="105" t="s">
        <v>125</v>
      </c>
      <c r="D52" s="82" t="s">
        <v>154</v>
      </c>
      <c r="E52" s="76">
        <v>40</v>
      </c>
      <c r="F52" s="104">
        <v>40</v>
      </c>
      <c r="G52" s="96">
        <v>100</v>
      </c>
    </row>
    <row r="53" spans="1:7" s="58" customFormat="1" ht="86.25" customHeight="1">
      <c r="A53" s="84" t="s">
        <v>42</v>
      </c>
      <c r="B53" s="83" t="s">
        <v>149</v>
      </c>
      <c r="C53" s="106" t="s">
        <v>150</v>
      </c>
      <c r="D53" s="82" t="s">
        <v>155</v>
      </c>
      <c r="E53" s="76">
        <v>91.3</v>
      </c>
      <c r="F53" s="104">
        <v>91.3</v>
      </c>
      <c r="G53" s="96">
        <v>100</v>
      </c>
    </row>
    <row r="54" spans="1:7" s="58" customFormat="1" ht="86.25" customHeight="1">
      <c r="A54" s="84" t="s">
        <v>69</v>
      </c>
      <c r="B54" s="83" t="s">
        <v>156</v>
      </c>
      <c r="C54" s="105" t="s">
        <v>157</v>
      </c>
      <c r="D54" s="82" t="s">
        <v>158</v>
      </c>
      <c r="E54" s="76">
        <v>68</v>
      </c>
      <c r="F54" s="104">
        <v>68</v>
      </c>
      <c r="G54" s="96">
        <v>100</v>
      </c>
    </row>
    <row r="55" spans="1:7" s="58" customFormat="1" ht="86.25" customHeight="1">
      <c r="A55" s="84" t="s">
        <v>28</v>
      </c>
      <c r="B55" s="83" t="s">
        <v>159</v>
      </c>
      <c r="C55" s="106" t="s">
        <v>160</v>
      </c>
      <c r="D55" s="82" t="s">
        <v>161</v>
      </c>
      <c r="E55" s="76">
        <v>199.5</v>
      </c>
      <c r="F55" s="104">
        <v>199.5</v>
      </c>
      <c r="G55" s="96">
        <v>100</v>
      </c>
    </row>
    <row r="56" spans="1:7" s="58" customFormat="1" ht="113.25" customHeight="1">
      <c r="A56" s="84" t="s">
        <v>28</v>
      </c>
      <c r="B56" s="83" t="s">
        <v>162</v>
      </c>
      <c r="C56" s="105" t="s">
        <v>163</v>
      </c>
      <c r="D56" s="82" t="s">
        <v>164</v>
      </c>
      <c r="E56" s="76">
        <v>250</v>
      </c>
      <c r="F56" s="104">
        <v>250</v>
      </c>
      <c r="G56" s="96">
        <v>100</v>
      </c>
    </row>
    <row r="57" spans="1:7" s="58" customFormat="1" ht="86.25" customHeight="1">
      <c r="A57" s="84" t="s">
        <v>28</v>
      </c>
      <c r="B57" s="83" t="s">
        <v>165</v>
      </c>
      <c r="C57" s="106" t="s">
        <v>166</v>
      </c>
      <c r="D57" s="82" t="s">
        <v>167</v>
      </c>
      <c r="E57" s="76">
        <v>50</v>
      </c>
      <c r="F57" s="104">
        <v>50</v>
      </c>
      <c r="G57" s="96">
        <v>100</v>
      </c>
    </row>
    <row r="58" spans="1:7" s="58" customFormat="1" ht="91.5" customHeight="1">
      <c r="A58" s="84" t="s">
        <v>28</v>
      </c>
      <c r="B58" s="83" t="s">
        <v>168</v>
      </c>
      <c r="C58" s="106" t="s">
        <v>169</v>
      </c>
      <c r="D58" s="82" t="s">
        <v>170</v>
      </c>
      <c r="E58" s="76">
        <v>98</v>
      </c>
      <c r="F58" s="104">
        <v>98</v>
      </c>
      <c r="G58" s="96">
        <v>100</v>
      </c>
    </row>
    <row r="59" spans="1:7" s="58" customFormat="1" ht="102.75" customHeight="1">
      <c r="A59" s="84" t="s">
        <v>69</v>
      </c>
      <c r="B59" s="83" t="s">
        <v>171</v>
      </c>
      <c r="C59" s="106" t="s">
        <v>172</v>
      </c>
      <c r="D59" s="82" t="s">
        <v>173</v>
      </c>
      <c r="E59" s="76">
        <v>40</v>
      </c>
      <c r="F59" s="104">
        <v>40</v>
      </c>
      <c r="G59" s="96">
        <v>100</v>
      </c>
    </row>
    <row r="60" spans="1:7" s="58" customFormat="1" ht="102.75" customHeight="1">
      <c r="A60" s="84" t="s">
        <v>28</v>
      </c>
      <c r="B60" s="83" t="s">
        <v>174</v>
      </c>
      <c r="C60" s="106" t="s">
        <v>175</v>
      </c>
      <c r="D60" s="82" t="s">
        <v>176</v>
      </c>
      <c r="E60" s="76">
        <v>50</v>
      </c>
      <c r="F60" s="104">
        <v>50</v>
      </c>
      <c r="G60" s="96">
        <v>100</v>
      </c>
    </row>
    <row r="61" spans="1:7" s="58" customFormat="1" ht="86.25" customHeight="1">
      <c r="A61" s="84" t="s">
        <v>69</v>
      </c>
      <c r="B61" s="83" t="s">
        <v>177</v>
      </c>
      <c r="C61" s="105" t="s">
        <v>178</v>
      </c>
      <c r="D61" s="82" t="s">
        <v>179</v>
      </c>
      <c r="E61" s="76">
        <v>99.99</v>
      </c>
      <c r="F61" s="104">
        <v>99.99</v>
      </c>
      <c r="G61" s="96">
        <v>100</v>
      </c>
    </row>
    <row r="62" spans="1:7" s="58" customFormat="1" ht="86.25" customHeight="1">
      <c r="A62" s="84" t="s">
        <v>69</v>
      </c>
      <c r="B62" s="83" t="s">
        <v>180</v>
      </c>
      <c r="C62" s="106" t="s">
        <v>181</v>
      </c>
      <c r="D62" s="82" t="s">
        <v>182</v>
      </c>
      <c r="E62" s="76">
        <v>48</v>
      </c>
      <c r="F62" s="104">
        <v>48</v>
      </c>
      <c r="G62" s="96">
        <v>100</v>
      </c>
    </row>
    <row r="63" spans="1:7" s="58" customFormat="1" ht="175.5" customHeight="1">
      <c r="A63" s="84" t="s">
        <v>50</v>
      </c>
      <c r="B63" s="79" t="s">
        <v>183</v>
      </c>
      <c r="C63" s="107" t="s">
        <v>127</v>
      </c>
      <c r="D63" s="82" t="s">
        <v>184</v>
      </c>
      <c r="E63" s="76">
        <v>561.76</v>
      </c>
      <c r="F63" s="104">
        <v>561.76</v>
      </c>
      <c r="G63" s="96">
        <v>100</v>
      </c>
    </row>
    <row r="64" spans="1:7" s="58" customFormat="1" ht="175.5" customHeight="1">
      <c r="A64" s="84" t="s">
        <v>50</v>
      </c>
      <c r="B64" s="79" t="s">
        <v>185</v>
      </c>
      <c r="C64" s="107" t="s">
        <v>127</v>
      </c>
      <c r="D64" s="82" t="s">
        <v>186</v>
      </c>
      <c r="E64" s="76">
        <v>404.37</v>
      </c>
      <c r="F64" s="104">
        <v>404.36</v>
      </c>
      <c r="G64" s="96">
        <v>100</v>
      </c>
    </row>
    <row r="65" spans="1:7" s="58" customFormat="1" ht="90" customHeight="1">
      <c r="A65" s="84" t="s">
        <v>69</v>
      </c>
      <c r="B65" s="83" t="s">
        <v>187</v>
      </c>
      <c r="C65" s="107" t="s">
        <v>188</v>
      </c>
      <c r="D65" s="82" t="s">
        <v>189</v>
      </c>
      <c r="E65" s="76">
        <v>30</v>
      </c>
      <c r="F65" s="104">
        <v>30</v>
      </c>
      <c r="G65" s="96">
        <v>100</v>
      </c>
    </row>
    <row r="66" spans="1:7" s="58" customFormat="1" ht="90" customHeight="1">
      <c r="A66" s="84" t="s">
        <v>69</v>
      </c>
      <c r="B66" s="83" t="s">
        <v>190</v>
      </c>
      <c r="C66" s="107" t="s">
        <v>195</v>
      </c>
      <c r="D66" s="82" t="s">
        <v>196</v>
      </c>
      <c r="E66" s="76">
        <v>150</v>
      </c>
      <c r="F66" s="104">
        <v>134.23</v>
      </c>
      <c r="G66" s="96">
        <v>89.5</v>
      </c>
    </row>
    <row r="67" spans="1:7" s="58" customFormat="1" ht="121.5" customHeight="1">
      <c r="A67" s="84" t="s">
        <v>69</v>
      </c>
      <c r="B67" s="83" t="s">
        <v>191</v>
      </c>
      <c r="C67" s="107" t="s">
        <v>197</v>
      </c>
      <c r="D67" s="82" t="s">
        <v>198</v>
      </c>
      <c r="E67" s="76">
        <v>20</v>
      </c>
      <c r="F67" s="104">
        <v>20</v>
      </c>
      <c r="G67" s="96">
        <v>100</v>
      </c>
    </row>
    <row r="68" spans="1:7" s="58" customFormat="1" ht="147" customHeight="1">
      <c r="A68" s="84" t="s">
        <v>69</v>
      </c>
      <c r="B68" s="83" t="s">
        <v>192</v>
      </c>
      <c r="C68" s="107" t="s">
        <v>199</v>
      </c>
      <c r="D68" s="82" t="s">
        <v>200</v>
      </c>
      <c r="E68" s="76">
        <v>84</v>
      </c>
      <c r="F68" s="104">
        <v>84</v>
      </c>
      <c r="G68" s="96">
        <v>100</v>
      </c>
    </row>
    <row r="69" spans="1:7" s="58" customFormat="1" ht="86.25" customHeight="1">
      <c r="A69" s="84" t="s">
        <v>69</v>
      </c>
      <c r="B69" s="83" t="s">
        <v>193</v>
      </c>
      <c r="C69" s="106" t="s">
        <v>201</v>
      </c>
      <c r="D69" s="82" t="s">
        <v>202</v>
      </c>
      <c r="E69" s="76">
        <v>30</v>
      </c>
      <c r="F69" s="104">
        <v>30</v>
      </c>
      <c r="G69" s="96">
        <v>100</v>
      </c>
    </row>
    <row r="70" spans="1:7" s="58" customFormat="1" ht="86.25" customHeight="1">
      <c r="A70" s="84" t="s">
        <v>69</v>
      </c>
      <c r="B70" s="83" t="s">
        <v>194</v>
      </c>
      <c r="C70" s="105" t="s">
        <v>203</v>
      </c>
      <c r="D70" s="82" t="s">
        <v>204</v>
      </c>
      <c r="E70" s="76">
        <v>29.35</v>
      </c>
      <c r="F70" s="104">
        <v>29.34</v>
      </c>
      <c r="G70" s="96">
        <v>100</v>
      </c>
    </row>
    <row r="71" spans="1:7" s="57" customFormat="1" ht="24.75" customHeight="1">
      <c r="A71" s="113" t="s">
        <v>36</v>
      </c>
      <c r="B71" s="113"/>
      <c r="C71" s="113"/>
      <c r="D71" s="113"/>
      <c r="E71" s="85"/>
      <c r="F71" s="86"/>
      <c r="G71" s="77">
        <f>G72+G73</f>
        <v>1580.0499999999995</v>
      </c>
    </row>
    <row r="72" spans="1:7" s="57" customFormat="1" ht="24.75" customHeight="1">
      <c r="A72" s="113" t="s">
        <v>34</v>
      </c>
      <c r="B72" s="113"/>
      <c r="C72" s="113"/>
      <c r="D72" s="113"/>
      <c r="E72" s="85"/>
      <c r="F72" s="86"/>
      <c r="G72" s="77">
        <f>E12-E13</f>
        <v>88.55999999999949</v>
      </c>
    </row>
    <row r="73" spans="1:7" s="57" customFormat="1" ht="25.5" customHeight="1">
      <c r="A73" s="113" t="s">
        <v>35</v>
      </c>
      <c r="B73" s="113"/>
      <c r="C73" s="113"/>
      <c r="D73" s="113"/>
      <c r="E73" s="85"/>
      <c r="F73" s="86"/>
      <c r="G73" s="94">
        <v>1491.49</v>
      </c>
    </row>
    <row r="74" spans="1:7" s="57" customFormat="1" ht="25.5" customHeight="1">
      <c r="A74" s="98"/>
      <c r="B74" s="98"/>
      <c r="C74" s="98"/>
      <c r="D74" s="98"/>
      <c r="E74" s="99"/>
      <c r="F74" s="100"/>
      <c r="G74" s="101"/>
    </row>
    <row r="75" spans="1:7" s="57" customFormat="1" ht="25.5" customHeight="1">
      <c r="A75" s="98"/>
      <c r="B75" s="98"/>
      <c r="C75" s="98"/>
      <c r="D75" s="98"/>
      <c r="E75" s="99"/>
      <c r="F75" s="100"/>
      <c r="G75" s="101"/>
    </row>
    <row r="76" spans="1:7" s="57" customFormat="1" ht="25.5" customHeight="1">
      <c r="A76" s="98"/>
      <c r="B76" s="98"/>
      <c r="C76" s="98"/>
      <c r="D76" s="98"/>
      <c r="E76" s="99"/>
      <c r="F76" s="100"/>
      <c r="G76" s="101"/>
    </row>
    <row r="77" spans="1:7" s="57" customFormat="1" ht="25.5" customHeight="1">
      <c r="A77" s="98"/>
      <c r="B77" s="98"/>
      <c r="C77" s="98"/>
      <c r="D77" s="98"/>
      <c r="E77" s="99"/>
      <c r="F77" s="100"/>
      <c r="G77" s="101"/>
    </row>
    <row r="78" spans="1:7" s="57" customFormat="1" ht="25.5" customHeight="1">
      <c r="A78" s="98"/>
      <c r="B78" s="98"/>
      <c r="C78" s="98"/>
      <c r="D78" s="98"/>
      <c r="E78" s="99"/>
      <c r="F78" s="100"/>
      <c r="G78" s="101"/>
    </row>
    <row r="79" spans="1:7" s="57" customFormat="1" ht="25.5" customHeight="1">
      <c r="A79" s="98"/>
      <c r="B79" s="98"/>
      <c r="C79" s="98"/>
      <c r="D79" s="98"/>
      <c r="E79" s="99"/>
      <c r="F79" s="100"/>
      <c r="G79" s="101"/>
    </row>
    <row r="80" spans="1:7" s="57" customFormat="1" ht="25.5" customHeight="1">
      <c r="A80" s="98"/>
      <c r="B80" s="98"/>
      <c r="C80" s="98"/>
      <c r="D80" s="98"/>
      <c r="E80" s="99"/>
      <c r="F80" s="100"/>
      <c r="G80" s="101"/>
    </row>
    <row r="81" spans="1:7" s="57" customFormat="1" ht="25.5" customHeight="1">
      <c r="A81" s="98"/>
      <c r="B81" s="98"/>
      <c r="C81" s="98"/>
      <c r="D81" s="98"/>
      <c r="E81" s="99"/>
      <c r="F81" s="100"/>
      <c r="G81" s="101"/>
    </row>
    <row r="82" spans="1:7" s="57" customFormat="1" ht="25.5" customHeight="1">
      <c r="A82" s="98"/>
      <c r="B82" s="98"/>
      <c r="C82" s="98"/>
      <c r="D82" s="98"/>
      <c r="E82" s="99"/>
      <c r="F82" s="100"/>
      <c r="G82" s="101"/>
    </row>
    <row r="83" spans="1:7" s="57" customFormat="1" ht="25.5" customHeight="1">
      <c r="A83" s="98"/>
      <c r="B83" s="98"/>
      <c r="C83" s="98"/>
      <c r="D83" s="98"/>
      <c r="E83" s="99"/>
      <c r="F83" s="100"/>
      <c r="G83" s="101"/>
    </row>
    <row r="84" spans="1:7" s="57" customFormat="1" ht="25.5" customHeight="1">
      <c r="A84" s="98"/>
      <c r="B84" s="98"/>
      <c r="C84" s="98"/>
      <c r="D84" s="98"/>
      <c r="E84" s="99"/>
      <c r="F84" s="100"/>
      <c r="G84" s="101"/>
    </row>
    <row r="85" spans="1:7" s="57" customFormat="1" ht="25.5" customHeight="1">
      <c r="A85" s="98"/>
      <c r="B85" s="98"/>
      <c r="C85" s="98"/>
      <c r="D85" s="98"/>
      <c r="E85" s="99"/>
      <c r="F85" s="100"/>
      <c r="G85" s="101"/>
    </row>
    <row r="86" spans="1:7" s="57" customFormat="1" ht="25.5" customHeight="1">
      <c r="A86" s="98"/>
      <c r="B86" s="98"/>
      <c r="C86" s="98"/>
      <c r="D86" s="98"/>
      <c r="E86" s="99"/>
      <c r="F86" s="100"/>
      <c r="G86" s="101"/>
    </row>
    <row r="87" spans="1:7" s="57" customFormat="1" ht="25.5" customHeight="1">
      <c r="A87" s="98"/>
      <c r="B87" s="98"/>
      <c r="C87" s="98"/>
      <c r="D87" s="98"/>
      <c r="E87" s="99"/>
      <c r="F87" s="100"/>
      <c r="G87" s="101"/>
    </row>
    <row r="88" spans="1:7" s="57" customFormat="1" ht="25.5" customHeight="1">
      <c r="A88" s="98"/>
      <c r="B88" s="98"/>
      <c r="C88" s="98"/>
      <c r="D88" s="98"/>
      <c r="E88" s="99"/>
      <c r="F88" s="100"/>
      <c r="G88" s="101"/>
    </row>
    <row r="89" spans="1:7" s="57" customFormat="1" ht="25.5" customHeight="1">
      <c r="A89" s="98"/>
      <c r="B89" s="98"/>
      <c r="C89" s="98"/>
      <c r="D89" s="98"/>
      <c r="E89" s="99"/>
      <c r="F89" s="100"/>
      <c r="G89" s="101"/>
    </row>
    <row r="90" spans="1:7" s="57" customFormat="1" ht="25.5" customHeight="1">
      <c r="A90" s="98"/>
      <c r="B90" s="98"/>
      <c r="C90" s="98"/>
      <c r="D90" s="98"/>
      <c r="E90" s="99"/>
      <c r="F90" s="100"/>
      <c r="G90" s="101"/>
    </row>
    <row r="91" spans="1:7" s="57" customFormat="1" ht="25.5" customHeight="1">
      <c r="A91" s="98"/>
      <c r="B91" s="98"/>
      <c r="C91" s="98"/>
      <c r="D91" s="98"/>
      <c r="E91" s="99"/>
      <c r="F91" s="100"/>
      <c r="G91" s="101"/>
    </row>
    <row r="92" spans="1:7" s="57" customFormat="1" ht="25.5" customHeight="1">
      <c r="A92" s="98"/>
      <c r="B92" s="98"/>
      <c r="C92" s="98"/>
      <c r="D92" s="98"/>
      <c r="E92" s="99"/>
      <c r="F92" s="100"/>
      <c r="G92" s="101"/>
    </row>
    <row r="93" spans="1:7" s="57" customFormat="1" ht="25.5" customHeight="1">
      <c r="A93" s="98"/>
      <c r="B93" s="98"/>
      <c r="C93" s="98"/>
      <c r="D93" s="98"/>
      <c r="E93" s="99"/>
      <c r="F93" s="100"/>
      <c r="G93" s="101"/>
    </row>
    <row r="94" spans="1:7" s="57" customFormat="1" ht="0.75" customHeight="1">
      <c r="A94" s="98"/>
      <c r="B94" s="98"/>
      <c r="C94" s="98"/>
      <c r="D94" s="98"/>
      <c r="E94" s="99"/>
      <c r="F94" s="100"/>
      <c r="G94" s="101"/>
    </row>
    <row r="95" spans="1:7" s="57" customFormat="1" ht="25.5" customHeight="1" hidden="1">
      <c r="A95" s="98"/>
      <c r="B95" s="98"/>
      <c r="C95" s="98"/>
      <c r="D95" s="98"/>
      <c r="E95" s="99"/>
      <c r="F95" s="100"/>
      <c r="G95" s="101"/>
    </row>
    <row r="96" spans="1:7" s="57" customFormat="1" ht="25.5" customHeight="1" hidden="1">
      <c r="A96" s="98"/>
      <c r="B96" s="98"/>
      <c r="C96" s="98"/>
      <c r="D96" s="98"/>
      <c r="E96" s="99"/>
      <c r="F96" s="100"/>
      <c r="G96" s="101"/>
    </row>
    <row r="97" spans="1:7" s="57" customFormat="1" ht="25.5" customHeight="1" hidden="1">
      <c r="A97" s="98"/>
      <c r="B97" s="98"/>
      <c r="C97" s="98"/>
      <c r="D97" s="98"/>
      <c r="E97" s="99"/>
      <c r="F97" s="100"/>
      <c r="G97" s="101"/>
    </row>
    <row r="98" spans="1:6" ht="0" customHeight="1" hidden="1">
      <c r="A98" s="50"/>
      <c r="C98" s="88"/>
      <c r="D98" s="88"/>
      <c r="E98" s="89"/>
      <c r="F98" s="87"/>
    </row>
    <row r="99" spans="1:6" ht="0" customHeight="1" hidden="1">
      <c r="A99" s="114"/>
      <c r="B99" s="114"/>
      <c r="C99" s="114"/>
      <c r="D99" s="114"/>
      <c r="E99" s="114"/>
      <c r="F99" s="87"/>
    </row>
    <row r="100" spans="1:6" ht="15.75" hidden="1">
      <c r="A100" s="54"/>
      <c r="B100" s="55"/>
      <c r="C100" s="56"/>
      <c r="D100" s="56"/>
      <c r="E100" s="56"/>
      <c r="F100" s="87"/>
    </row>
    <row r="101" spans="1:6" ht="15.75" hidden="1">
      <c r="A101" s="87"/>
      <c r="B101" s="87"/>
      <c r="C101" s="87"/>
      <c r="D101" s="87"/>
      <c r="E101" s="87"/>
      <c r="F101" s="87"/>
    </row>
    <row r="102" spans="3:6" ht="15.75" hidden="1">
      <c r="C102" s="87"/>
      <c r="D102" s="87"/>
      <c r="E102" s="87"/>
      <c r="F102" s="87"/>
    </row>
    <row r="103" spans="3:6" ht="15.75" hidden="1">
      <c r="C103" s="87"/>
      <c r="D103" s="87"/>
      <c r="E103" s="87"/>
      <c r="F103" s="87"/>
    </row>
    <row r="104" spans="1:6" ht="18.75" hidden="1">
      <c r="A104" s="90"/>
      <c r="B104" s="53"/>
      <c r="C104" s="87"/>
      <c r="D104" s="87"/>
      <c r="E104" s="87"/>
      <c r="F104" s="87"/>
    </row>
    <row r="105" spans="1:6" ht="15.75" hidden="1">
      <c r="A105" s="50"/>
      <c r="C105" s="87"/>
      <c r="D105" s="87"/>
      <c r="E105" s="87"/>
      <c r="F105" s="87"/>
    </row>
    <row r="106" ht="15.75" hidden="1">
      <c r="A106" s="50"/>
    </row>
    <row r="107" ht="15.75" hidden="1"/>
    <row r="108" ht="15.75" hidden="1"/>
    <row r="109" ht="15.75" hidden="1"/>
    <row r="110" ht="15.75" hidden="1"/>
    <row r="111" ht="15.75" hidden="1"/>
    <row r="112" ht="15.75" hidden="1">
      <c r="A112" s="50"/>
    </row>
    <row r="113" ht="15.75" hidden="1">
      <c r="A113" s="50"/>
    </row>
    <row r="114" ht="15.75" hidden="1"/>
    <row r="115" ht="15.75" hidden="1"/>
    <row r="116" ht="15.75" hidden="1"/>
    <row r="117" ht="15.75" hidden="1"/>
    <row r="118" ht="15.75" hidden="1"/>
    <row r="119" spans="1:7" ht="15.75">
      <c r="A119" s="116" t="s">
        <v>108</v>
      </c>
      <c r="B119" s="116"/>
      <c r="C119" s="98"/>
      <c r="D119" s="98"/>
      <c r="E119" s="99"/>
      <c r="F119" s="100"/>
      <c r="G119" s="101"/>
    </row>
    <row r="120" spans="1:7" ht="15.75">
      <c r="A120" s="115" t="s">
        <v>101</v>
      </c>
      <c r="B120" s="115"/>
      <c r="C120" s="98"/>
      <c r="D120" s="98"/>
      <c r="E120" s="99"/>
      <c r="F120" s="100"/>
      <c r="G120" s="101"/>
    </row>
    <row r="121" spans="1:7" ht="19.5">
      <c r="A121" s="111" t="s">
        <v>61</v>
      </c>
      <c r="B121" s="112"/>
      <c r="C121" s="112"/>
      <c r="D121" s="112"/>
      <c r="E121" s="112"/>
      <c r="F121" s="112"/>
      <c r="G121" s="112"/>
    </row>
    <row r="122" spans="1:7" ht="15.75">
      <c r="A122" s="54" t="s">
        <v>62</v>
      </c>
      <c r="B122" s="61"/>
      <c r="C122" s="61"/>
      <c r="D122" s="61"/>
      <c r="E122" s="61"/>
      <c r="F122" s="61"/>
      <c r="G122" s="61"/>
    </row>
    <row r="128" ht="15.75">
      <c r="A128" s="50"/>
    </row>
    <row r="129" ht="15.75">
      <c r="A129" s="50"/>
    </row>
  </sheetData>
  <sheetProtection/>
  <mergeCells count="19">
    <mergeCell ref="A6:G6"/>
    <mergeCell ref="A7:G7"/>
    <mergeCell ref="E1:G1"/>
    <mergeCell ref="E2:G2"/>
    <mergeCell ref="A5:G5"/>
    <mergeCell ref="E3:G3"/>
    <mergeCell ref="A71:D71"/>
    <mergeCell ref="B29:D29"/>
    <mergeCell ref="B30:D30"/>
    <mergeCell ref="B9:D9"/>
    <mergeCell ref="B11:D11"/>
    <mergeCell ref="B13:D13"/>
    <mergeCell ref="B12:D12"/>
    <mergeCell ref="A121:G121"/>
    <mergeCell ref="A72:D72"/>
    <mergeCell ref="A73:D73"/>
    <mergeCell ref="A99:E99"/>
    <mergeCell ref="A120:B120"/>
    <mergeCell ref="A119:B119"/>
  </mergeCells>
  <printOptions/>
  <pageMargins left="1.1811023622047245" right="0.3937007874015748" top="0.7874015748031497" bottom="0.5905511811023623" header="0.31496062992125984" footer="0"/>
  <pageSetup firstPageNumber="88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Лариса  Киселева</cp:lastModifiedBy>
  <cp:lastPrinted>2013-05-16T05:05:44Z</cp:lastPrinted>
  <dcterms:created xsi:type="dcterms:W3CDTF">2006-10-20T01:44:38Z</dcterms:created>
  <dcterms:modified xsi:type="dcterms:W3CDTF">2013-06-04T09:10:17Z</dcterms:modified>
  <cp:category/>
  <cp:version/>
  <cp:contentType/>
  <cp:contentStatus/>
</cp:coreProperties>
</file>