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245" yWindow="90" windowWidth="12300" windowHeight="12525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Z_0FB03905_2044_4E24_B2F1_04A0C15AC502_.wvu.PrintArea" localSheetId="0" hidden="1">'Лист1'!$A$1:$G$60</definedName>
    <definedName name="Z_0FB03905_2044_4E24_B2F1_04A0C15AC502_.wvu.PrintTitles" localSheetId="0" hidden="1">'Лист1'!$11:$11</definedName>
    <definedName name="Z_1A9F72E1_F952_4BF1_B7D9_900B1406A071_.wvu.PrintArea" localSheetId="0" hidden="1">'Лист1'!$A$1:$G$60</definedName>
    <definedName name="Z_1A9F72E1_F952_4BF1_B7D9_900B1406A071_.wvu.PrintTitles" localSheetId="0" hidden="1">'Лист1'!$11:$11</definedName>
    <definedName name="Z_4FC2A210_5365_47FF_B683_B93564B28C30_.wvu.PrintArea" localSheetId="0" hidden="1">'Лист1'!$A$1:$G$62</definedName>
    <definedName name="Z_4FC2A210_5365_47FF_B683_B93564B28C30_.wvu.PrintTitles" localSheetId="0" hidden="1">'Лист1'!$11:$11</definedName>
    <definedName name="Z_508B5647_59A2_463F_A7E8_485388FED86F_.wvu.PrintArea" localSheetId="0" hidden="1">'Лист1'!$A$1:$G$63</definedName>
    <definedName name="Z_508B5647_59A2_463F_A7E8_485388FED86F_.wvu.PrintTitles" localSheetId="0" hidden="1">'Лист1'!$11:$11</definedName>
    <definedName name="Z_5D98E949_7780_49DA_9D81_9D06B9303EDF_.wvu.PrintArea" localSheetId="0" hidden="1">'Лист1'!$A$1:$G$62</definedName>
    <definedName name="Z_5D98E949_7780_49DA_9D81_9D06B9303EDF_.wvu.PrintTitles" localSheetId="0" hidden="1">'Лист1'!$11:$11</definedName>
    <definedName name="Z_80ABBA8F_7425_47C0_B1E9_C776A3A8BC92_.wvu.PrintArea" localSheetId="0" hidden="1">'Лист1'!$A$1:$G$62</definedName>
    <definedName name="Z_80ABBA8F_7425_47C0_B1E9_C776A3A8BC92_.wvu.PrintTitles" localSheetId="0" hidden="1">'Лист1'!$11:$11</definedName>
    <definedName name="Z_89BD1CF8_20AB_4891_A66F_23FE42820019_.wvu.PrintArea" localSheetId="0" hidden="1">'Лист1'!$A$1:$G$62</definedName>
    <definedName name="Z_89BD1CF8_20AB_4891_A66F_23FE42820019_.wvu.PrintTitles" localSheetId="0" hidden="1">'Лист1'!$11:$11</definedName>
    <definedName name="Z_ABB0D4B0_CEE2_42BF_BDE2_AF04F2496F90_.wvu.PrintArea" localSheetId="0" hidden="1">'Лист1'!$A$1:$G$60</definedName>
    <definedName name="Z_ABB0D4B0_CEE2_42BF_BDE2_AF04F2496F90_.wvu.PrintTitles" localSheetId="0" hidden="1">'Лист1'!$11:$11</definedName>
    <definedName name="Z_ABD1D58C_8ACA_4CD2_A401_50BB0B9CD2C0_.wvu.PrintArea" localSheetId="0" hidden="1">'Лист1'!$A$1:$G$63</definedName>
    <definedName name="Z_ABD1D58C_8ACA_4CD2_A401_50BB0B9CD2C0_.wvu.PrintTitles" localSheetId="0" hidden="1">'Лист1'!$11:$11</definedName>
    <definedName name="Z_B9FE3CCA_1F3A_4FBF_A801_B735EC0A4C2A_.wvu.PrintArea" localSheetId="0" hidden="1">'Лист1'!$A$1:$G$62</definedName>
    <definedName name="Z_B9FE3CCA_1F3A_4FBF_A801_B735EC0A4C2A_.wvu.PrintTitles" localSheetId="0" hidden="1">'Лист1'!$11:$11</definedName>
    <definedName name="Z_BEBE1981_F260_43B9_A5C7_1D3692813689_.wvu.PrintArea" localSheetId="0" hidden="1">'Лист1'!$A$1:$G$62</definedName>
    <definedName name="Z_BEBE1981_F260_43B9_A5C7_1D3692813689_.wvu.PrintTitles" localSheetId="0" hidden="1">'Лист1'!$11:$11</definedName>
    <definedName name="Z_E144BCC9_D6D2_41C8_83F9_2E8990248ECB_.wvu.PrintArea" localSheetId="0" hidden="1">'Лист1'!$A$1:$G$62</definedName>
    <definedName name="Z_E144BCC9_D6D2_41C8_83F9_2E8990248ECB_.wvu.PrintTitles" localSheetId="0" hidden="1">'Лист1'!$11:$11</definedName>
    <definedName name="Z_E1FA9706_454D_464A_A315_AC4FFF4A7BC4_.wvu.PrintArea" localSheetId="0" hidden="1">'Лист1'!$A$1:$G$70</definedName>
    <definedName name="Z_E1FA9706_454D_464A_A315_AC4FFF4A7BC4_.wvu.PrintTitles" localSheetId="0" hidden="1">'Лист1'!$11:$11</definedName>
    <definedName name="Z_E2B7F3F5_E7ED_4A15_9704_B50917DAA39E_.wvu.PrintArea" localSheetId="0" hidden="1">'Лист1'!$A$1:$G$62</definedName>
    <definedName name="Z_E2B7F3F5_E7ED_4A15_9704_B50917DAA39E_.wvu.PrintTitles" localSheetId="0" hidden="1">'Лист1'!$11:$11</definedName>
    <definedName name="Z_F08A1776_5466_4C1D_836B_821A387B333D_.wvu.PrintArea" localSheetId="0" hidden="1">'Лист1'!$A$1:$G$62</definedName>
    <definedName name="Z_F08A1776_5466_4C1D_836B_821A387B333D_.wvu.PrintTitles" localSheetId="0" hidden="1">'Лист1'!$11:$11</definedName>
    <definedName name="Z_F3F73F98_6518_4CE6_A286_C40EDEFEBC40_.wvu.PrintArea" localSheetId="0" hidden="1">'Лист1'!$A$1:$G$62</definedName>
    <definedName name="Z_F3F73F98_6518_4CE6_A286_C40EDEFEBC40_.wvu.PrintTitles" localSheetId="0" hidden="1">'Лист1'!$11:$11</definedName>
    <definedName name="_xlnm.Print_Titles" localSheetId="0">'Лист1'!$11:$11</definedName>
    <definedName name="_xlnm.Print_Area" localSheetId="0">'Лист1'!$A$1:$G$86</definedName>
  </definedNames>
  <calcPr fullCalcOnLoad="1" refMode="R1C1"/>
</workbook>
</file>

<file path=xl/sharedStrings.xml><?xml version="1.0" encoding="utf-8"?>
<sst xmlns="http://schemas.openxmlformats.org/spreadsheetml/2006/main" count="46" uniqueCount="39">
  <si>
    <t>(тыс.руб.)</t>
  </si>
  <si>
    <t>Раздел, подраздел</t>
  </si>
  <si>
    <t>Основные направления расходования средств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</si>
  <si>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</si>
  <si>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</si>
  <si>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</si>
  <si>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Получатель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</si>
  <si>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</si>
  <si>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</si>
  <si>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</si>
  <si>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</si>
  <si>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Направлено средств на финансирование расходов за счет средств ФНР, всего, в том числе:</t>
  </si>
  <si>
    <t>Направлено средств на финансирование расходов за счет средств резервного фонда, всего, в том числе:</t>
  </si>
  <si>
    <t>0104</t>
  </si>
  <si>
    <t>об использовании бюджетных ассигнований резервных фондов</t>
  </si>
  <si>
    <t>ОТЧЕТ</t>
  </si>
  <si>
    <t xml:space="preserve">Выплата однократного единовременного поощрения 
в связи с прекращением муниципальной службы (выходом на пенсию) </t>
  </si>
  <si>
    <t>0401</t>
  </si>
  <si>
    <t>Исполнено</t>
  </si>
  <si>
    <t>Приложение 11</t>
  </si>
  <si>
    <t>к Решению Думы ЗАТО Северск</t>
  </si>
  <si>
    <t>Утверждено по бюджету на 2019 год - всего, в том числе:</t>
  </si>
  <si>
    <t>Администрации ЗАТО Северск за 2019 год</t>
  </si>
  <si>
    <t xml:space="preserve"> Выплата однократного единовременного поощрения в связи с прекращением муниципальной службы (выходом на пенсию) </t>
  </si>
  <si>
    <t>1. Администрация ЗАТО Северск</t>
  </si>
  <si>
    <t>от 29.01.2019
№ 77-р</t>
  </si>
  <si>
    <t>от 09.08.2019
№ 898-р</t>
  </si>
  <si>
    <t>0709</t>
  </si>
  <si>
    <t>2. Администрация ЗАТО Северск</t>
  </si>
  <si>
    <t>3.УМСП КиС Администрации ЗАТО Северск</t>
  </si>
  <si>
    <t>от 30.04.2019 № 549-р</t>
  </si>
  <si>
    <t>от 25.10.2019
№ 1145-р</t>
  </si>
  <si>
    <t xml:space="preserve">Процент исполнения </t>
  </si>
  <si>
    <t>Утверждено
на 2019 год</t>
  </si>
  <si>
    <t>77 38 58</t>
  </si>
  <si>
    <t>4.Управление имущественных отношений Администрации ЗАТО Северск</t>
  </si>
  <si>
    <t>Направление 
расходования средств</t>
  </si>
  <si>
    <t xml:space="preserve">Чумакова Светлана Анатольевна </t>
  </si>
  <si>
    <r>
      <t>от__</t>
    </r>
    <r>
      <rPr>
        <u val="single"/>
        <sz val="14"/>
        <rFont val="Times New Roman"/>
        <family val="1"/>
      </rPr>
      <t>23.06.2020</t>
    </r>
    <r>
      <rPr>
        <sz val="14"/>
        <rFont val="Times New Roman"/>
        <family val="1"/>
      </rPr>
      <t>__ №__</t>
    </r>
    <r>
      <rPr>
        <u val="single"/>
        <sz val="14"/>
        <rFont val="Times New Roman"/>
        <family val="1"/>
      </rPr>
      <t>65/1</t>
    </r>
    <r>
      <rPr>
        <sz val="14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</si>
</sst>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  <numFmt numFmtId="174" formatCode="#,##0.0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42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0" fontId="0" fillId="0" borderId="0" xfId="0" applyFont="1" applyAlignment="1">
      <alignment/>
    </xf>
    <xf numFmtId="2" fontId="42" fillId="0" borderId="0" xfId="0" applyNumberFormat="1" applyFont="1" applyAlignment="1">
      <alignment/>
    </xf>
    <xf numFmtId="173" fontId="4" fillId="0" borderId="0" xfId="0" applyNumberFormat="1" applyFont="1" applyFill="1" applyAlignment="1">
      <alignment horizontal="left" vertical="center"/>
    </xf>
    <xf numFmtId="172" fontId="4" fillId="0" borderId="0" xfId="52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4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2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172" fontId="42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center"/>
    </xf>
    <xf numFmtId="0" fontId="4" fillId="33" borderId="13" xfId="0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42" fillId="33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="80" zoomScaleNormal="67" zoomScaleSheetLayoutView="80" zoomScalePageLayoutView="0" workbookViewId="0" topLeftCell="A1">
      <selection activeCell="E3" sqref="E3"/>
    </sheetView>
  </sheetViews>
  <sheetFormatPr defaultColWidth="9.00390625" defaultRowHeight="15.75" outlineLevelRow="1"/>
  <cols>
    <col min="1" max="1" width="6.75390625" style="16" customWidth="1"/>
    <col min="2" max="2" width="20.50390625" style="16" customWidth="1"/>
    <col min="3" max="3" width="28.875" style="16" customWidth="1"/>
    <col min="4" max="4" width="19.375" style="16" customWidth="1"/>
    <col min="5" max="5" width="13.375" style="16" customWidth="1"/>
    <col min="6" max="6" width="13.00390625" style="16" customWidth="1"/>
    <col min="7" max="7" width="8.50390625" style="16" customWidth="1"/>
  </cols>
  <sheetData>
    <row r="1" spans="1:7" ht="18.75">
      <c r="A1" s="13"/>
      <c r="B1" s="13"/>
      <c r="C1" s="13"/>
      <c r="E1" s="18" t="s">
        <v>19</v>
      </c>
      <c r="F1" s="18"/>
      <c r="G1" s="18"/>
    </row>
    <row r="2" spans="1:7" ht="18.75">
      <c r="A2" s="13"/>
      <c r="B2" s="13"/>
      <c r="C2" s="13"/>
      <c r="E2" s="11" t="s">
        <v>20</v>
      </c>
      <c r="F2" s="11"/>
      <c r="G2" s="11"/>
    </row>
    <row r="3" spans="1:7" ht="18.75">
      <c r="A3" s="13"/>
      <c r="B3" s="13"/>
      <c r="C3" s="13"/>
      <c r="E3" s="19" t="s">
        <v>38</v>
      </c>
      <c r="F3" s="19"/>
      <c r="G3" s="11"/>
    </row>
    <row r="4" spans="1:7" ht="18.75">
      <c r="A4" s="13"/>
      <c r="B4" s="13"/>
      <c r="C4" s="13"/>
      <c r="E4" s="19"/>
      <c r="F4" s="19"/>
      <c r="G4" s="11"/>
    </row>
    <row r="5" spans="1:7" ht="12" customHeight="1">
      <c r="A5" s="13"/>
      <c r="B5" s="13"/>
      <c r="C5" s="13"/>
      <c r="D5" s="13"/>
      <c r="E5" s="13"/>
      <c r="F5" s="13"/>
      <c r="G5" s="13"/>
    </row>
    <row r="6" spans="1:7" ht="17.25" customHeight="1">
      <c r="A6" s="70" t="s">
        <v>15</v>
      </c>
      <c r="B6" s="70"/>
      <c r="C6" s="70"/>
      <c r="D6" s="70"/>
      <c r="E6" s="70"/>
      <c r="F6" s="70"/>
      <c r="G6" s="70"/>
    </row>
    <row r="7" spans="1:7" ht="19.5" customHeight="1">
      <c r="A7" s="72" t="s">
        <v>14</v>
      </c>
      <c r="B7" s="72"/>
      <c r="C7" s="72"/>
      <c r="D7" s="72"/>
      <c r="E7" s="72"/>
      <c r="F7" s="72"/>
      <c r="G7" s="72"/>
    </row>
    <row r="8" spans="1:7" ht="18.75" customHeight="1">
      <c r="A8" s="73" t="s">
        <v>22</v>
      </c>
      <c r="B8" s="73"/>
      <c r="C8" s="73"/>
      <c r="D8" s="73"/>
      <c r="E8" s="73"/>
      <c r="F8" s="73"/>
      <c r="G8" s="73"/>
    </row>
    <row r="9" spans="1:7" ht="25.5" customHeight="1">
      <c r="A9" s="1"/>
      <c r="B9" s="2"/>
      <c r="C9" s="2"/>
      <c r="D9" s="1"/>
      <c r="E9" s="3"/>
      <c r="F9" s="68" t="s">
        <v>0</v>
      </c>
      <c r="G9" s="69"/>
    </row>
    <row r="10" spans="1:7" ht="84" customHeight="1">
      <c r="A10" s="4" t="s">
        <v>1</v>
      </c>
      <c r="B10" s="74" t="s">
        <v>2</v>
      </c>
      <c r="C10" s="74"/>
      <c r="D10" s="74"/>
      <c r="E10" s="8" t="s">
        <v>33</v>
      </c>
      <c r="F10" s="14" t="s">
        <v>18</v>
      </c>
      <c r="G10" s="53" t="s">
        <v>32</v>
      </c>
    </row>
    <row r="11" spans="1:7" ht="19.5" customHeight="1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</row>
    <row r="12" spans="1:10" s="44" customFormat="1" ht="21.75" customHeight="1">
      <c r="A12" s="43"/>
      <c r="B12" s="75" t="s">
        <v>21</v>
      </c>
      <c r="C12" s="75"/>
      <c r="D12" s="75"/>
      <c r="E12" s="39">
        <f>E13+E20</f>
        <v>2980.57</v>
      </c>
      <c r="F12" s="40">
        <f>F13+F20</f>
        <v>2383.86</v>
      </c>
      <c r="G12" s="33">
        <f>F12/E12*100</f>
        <v>79.98000382477177</v>
      </c>
      <c r="J12" s="45"/>
    </row>
    <row r="13" spans="1:9" s="44" customFormat="1" ht="58.5" customHeight="1">
      <c r="A13" s="20" t="s">
        <v>3</v>
      </c>
      <c r="B13" s="76" t="s">
        <v>4</v>
      </c>
      <c r="C13" s="76"/>
      <c r="D13" s="76"/>
      <c r="E13" s="25">
        <v>225.57</v>
      </c>
      <c r="F13" s="25"/>
      <c r="G13" s="26">
        <f>F13/E13*100</f>
        <v>0</v>
      </c>
      <c r="I13" s="45"/>
    </row>
    <row r="14" spans="1:10" s="44" customFormat="1" ht="42" customHeight="1" hidden="1" outlineLevel="1">
      <c r="A14" s="54"/>
      <c r="B14" s="67" t="s">
        <v>12</v>
      </c>
      <c r="C14" s="67"/>
      <c r="D14" s="67"/>
      <c r="E14" s="55"/>
      <c r="F14" s="55"/>
      <c r="G14" s="56"/>
      <c r="I14" s="45"/>
      <c r="J14" s="45"/>
    </row>
    <row r="15" spans="1:7" s="44" customFormat="1" ht="79.5" customHeight="1" hidden="1" outlineLevel="1">
      <c r="A15" s="54"/>
      <c r="B15" s="57" t="s">
        <v>6</v>
      </c>
      <c r="C15" s="57" t="s">
        <v>36</v>
      </c>
      <c r="D15" s="58" t="s">
        <v>7</v>
      </c>
      <c r="E15" s="55"/>
      <c r="F15" s="55"/>
      <c r="G15" s="59"/>
    </row>
    <row r="16" spans="1:7" s="44" customFormat="1" ht="177" customHeight="1" hidden="1" outlineLevel="1">
      <c r="A16" s="20"/>
      <c r="B16" s="21"/>
      <c r="C16" s="24"/>
      <c r="D16" s="24"/>
      <c r="E16" s="25"/>
      <c r="F16" s="25"/>
      <c r="G16" s="26"/>
    </row>
    <row r="17" spans="1:7" s="44" customFormat="1" ht="179.25" customHeight="1" hidden="1" outlineLevel="1">
      <c r="A17" s="20"/>
      <c r="B17" s="22"/>
      <c r="C17" s="24"/>
      <c r="D17" s="24"/>
      <c r="E17" s="25"/>
      <c r="F17" s="25"/>
      <c r="G17" s="26"/>
    </row>
    <row r="18" spans="1:7" s="44" customFormat="1" ht="178.5" customHeight="1" hidden="1" outlineLevel="1">
      <c r="A18" s="20"/>
      <c r="B18" s="23"/>
      <c r="C18" s="24"/>
      <c r="D18" s="24"/>
      <c r="E18" s="25"/>
      <c r="F18" s="25"/>
      <c r="G18" s="26"/>
    </row>
    <row r="19" spans="1:7" s="44" customFormat="1" ht="117.75" customHeight="1" hidden="1" outlineLevel="1">
      <c r="A19" s="20"/>
      <c r="B19" s="22"/>
      <c r="C19" s="24"/>
      <c r="D19" s="24"/>
      <c r="E19" s="25"/>
      <c r="F19" s="25"/>
      <c r="G19" s="26"/>
    </row>
    <row r="20" spans="1:13" s="44" customFormat="1" ht="42" customHeight="1" collapsed="1">
      <c r="A20" s="29" t="s">
        <v>3</v>
      </c>
      <c r="B20" s="77" t="s">
        <v>5</v>
      </c>
      <c r="C20" s="78"/>
      <c r="D20" s="79"/>
      <c r="E20" s="32">
        <v>2755</v>
      </c>
      <c r="F20" s="32">
        <f>F21</f>
        <v>2383.86</v>
      </c>
      <c r="G20" s="33">
        <f>F20/E20*100</f>
        <v>86.52849364791288</v>
      </c>
      <c r="H20" s="45"/>
      <c r="J20" s="45"/>
      <c r="K20" s="45"/>
      <c r="M20" s="45"/>
    </row>
    <row r="21" spans="1:7" s="46" customFormat="1" ht="41.25" customHeight="1">
      <c r="A21" s="29"/>
      <c r="B21" s="77" t="s">
        <v>11</v>
      </c>
      <c r="C21" s="78"/>
      <c r="D21" s="78"/>
      <c r="E21" s="38">
        <f>SUM(E23:E31)</f>
        <v>2383.88</v>
      </c>
      <c r="F21" s="38">
        <f>SUM(F23:F31)</f>
        <v>2383.86</v>
      </c>
      <c r="G21" s="33">
        <f>F21/E21*100</f>
        <v>99.99916103159555</v>
      </c>
    </row>
    <row r="22" spans="1:7" s="47" customFormat="1" ht="84.75" customHeight="1">
      <c r="A22" s="35"/>
      <c r="B22" s="34" t="s">
        <v>6</v>
      </c>
      <c r="C22" s="34" t="s">
        <v>36</v>
      </c>
      <c r="D22" s="8" t="s">
        <v>7</v>
      </c>
      <c r="E22" s="35"/>
      <c r="F22" s="35"/>
      <c r="G22" s="33"/>
    </row>
    <row r="23" spans="1:7" s="47" customFormat="1" ht="192" customHeight="1">
      <c r="A23" s="30" t="s">
        <v>13</v>
      </c>
      <c r="B23" s="51" t="s">
        <v>24</v>
      </c>
      <c r="C23" s="51" t="s">
        <v>23</v>
      </c>
      <c r="D23" s="8" t="s">
        <v>25</v>
      </c>
      <c r="E23" s="31">
        <v>596.71</v>
      </c>
      <c r="F23" s="31">
        <v>596.7</v>
      </c>
      <c r="G23" s="41">
        <f>F23/E23*100</f>
        <v>99.99832414405658</v>
      </c>
    </row>
    <row r="24" spans="1:7" s="47" customFormat="1" ht="155.25" customHeight="1">
      <c r="A24" s="30" t="s">
        <v>13</v>
      </c>
      <c r="B24" s="51" t="s">
        <v>28</v>
      </c>
      <c r="C24" s="51" t="s">
        <v>23</v>
      </c>
      <c r="D24" s="8" t="s">
        <v>26</v>
      </c>
      <c r="E24" s="31">
        <v>887.41</v>
      </c>
      <c r="F24" s="31">
        <v>887.41</v>
      </c>
      <c r="G24" s="33">
        <f>F23/E23*100</f>
        <v>99.99832414405658</v>
      </c>
    </row>
    <row r="25" spans="1:7" s="47" customFormat="1" ht="171" customHeight="1">
      <c r="A25" s="30" t="s">
        <v>27</v>
      </c>
      <c r="B25" s="51" t="s">
        <v>29</v>
      </c>
      <c r="C25" s="42" t="s">
        <v>16</v>
      </c>
      <c r="D25" s="8" t="s">
        <v>30</v>
      </c>
      <c r="E25" s="31">
        <v>597.15</v>
      </c>
      <c r="F25" s="31">
        <v>597.14</v>
      </c>
      <c r="G25" s="33">
        <f>F24/E24*100</f>
        <v>100</v>
      </c>
    </row>
    <row r="26" spans="1:7" s="47" customFormat="1" ht="144" customHeight="1">
      <c r="A26" s="30" t="s">
        <v>17</v>
      </c>
      <c r="B26" s="52" t="s">
        <v>35</v>
      </c>
      <c r="C26" s="42" t="s">
        <v>16</v>
      </c>
      <c r="D26" s="8" t="s">
        <v>31</v>
      </c>
      <c r="E26" s="31">
        <v>302.61</v>
      </c>
      <c r="F26" s="31">
        <v>302.61</v>
      </c>
      <c r="G26" s="33">
        <f>F25/E25*100</f>
        <v>99.99832537888302</v>
      </c>
    </row>
    <row r="27" spans="1:7" s="47" customFormat="1" ht="144" customHeight="1" hidden="1" outlineLevel="1">
      <c r="A27" s="30"/>
      <c r="B27" s="42"/>
      <c r="C27" s="42"/>
      <c r="D27" s="8"/>
      <c r="E27" s="31"/>
      <c r="F27" s="31"/>
      <c r="G27" s="33"/>
    </row>
    <row r="28" spans="1:7" s="47" customFormat="1" ht="105" customHeight="1" hidden="1" outlineLevel="1">
      <c r="A28" s="30"/>
      <c r="B28" s="42"/>
      <c r="C28" s="42"/>
      <c r="D28" s="8"/>
      <c r="E28" s="31"/>
      <c r="F28" s="31"/>
      <c r="G28" s="33"/>
    </row>
    <row r="29" spans="1:7" s="47" customFormat="1" ht="167.25" customHeight="1" hidden="1" outlineLevel="1">
      <c r="A29" s="30"/>
      <c r="B29" s="42"/>
      <c r="C29" s="42"/>
      <c r="D29" s="8"/>
      <c r="E29" s="31"/>
      <c r="F29" s="31"/>
      <c r="G29" s="33"/>
    </row>
    <row r="30" spans="1:9" s="47" customFormat="1" ht="167.25" customHeight="1" hidden="1" outlineLevel="1">
      <c r="A30" s="30"/>
      <c r="B30" s="42"/>
      <c r="C30" s="42"/>
      <c r="D30" s="8"/>
      <c r="E30" s="31"/>
      <c r="F30" s="31"/>
      <c r="G30" s="33"/>
      <c r="I30" s="48"/>
    </row>
    <row r="31" spans="1:7" s="47" customFormat="1" ht="136.5" customHeight="1" hidden="1" outlineLevel="1">
      <c r="A31" s="30"/>
      <c r="B31" s="42"/>
      <c r="C31" s="42"/>
      <c r="D31" s="8"/>
      <c r="E31" s="31"/>
      <c r="F31" s="31"/>
      <c r="G31" s="33"/>
    </row>
    <row r="32" spans="1:7" s="44" customFormat="1" ht="18.75" collapsed="1">
      <c r="A32" s="64" t="s">
        <v>8</v>
      </c>
      <c r="B32" s="65"/>
      <c r="C32" s="65"/>
      <c r="D32" s="65"/>
      <c r="E32" s="66"/>
      <c r="F32" s="49"/>
      <c r="G32" s="50">
        <f>G33+G34</f>
        <v>596.7099999999998</v>
      </c>
    </row>
    <row r="33" spans="1:8" s="44" customFormat="1" ht="18.75">
      <c r="A33" s="60" t="s">
        <v>9</v>
      </c>
      <c r="B33" s="60"/>
      <c r="C33" s="60"/>
      <c r="D33" s="60"/>
      <c r="E33" s="60"/>
      <c r="F33" s="36"/>
      <c r="G33" s="32">
        <f>E13-F13</f>
        <v>225.57</v>
      </c>
      <c r="H33" s="45"/>
    </row>
    <row r="34" spans="1:7" s="44" customFormat="1" ht="18.75">
      <c r="A34" s="61" t="s">
        <v>10</v>
      </c>
      <c r="B34" s="62"/>
      <c r="C34" s="62"/>
      <c r="D34" s="62"/>
      <c r="E34" s="63"/>
      <c r="F34" s="35"/>
      <c r="G34" s="25">
        <f>E20-F20</f>
        <v>371.1399999999999</v>
      </c>
    </row>
    <row r="35" spans="1:7" ht="18.75">
      <c r="A35" s="13"/>
      <c r="B35" s="13"/>
      <c r="C35" s="13"/>
      <c r="D35" s="13"/>
      <c r="E35" s="13"/>
      <c r="F35" s="13"/>
      <c r="G35" s="13"/>
    </row>
    <row r="36" spans="1:7" ht="18.75">
      <c r="A36" s="13"/>
      <c r="B36" s="13"/>
      <c r="C36" s="13"/>
      <c r="D36" s="13"/>
      <c r="E36" s="13"/>
      <c r="F36" s="27"/>
      <c r="G36" s="13"/>
    </row>
    <row r="37" spans="1:7" ht="18.75">
      <c r="A37" s="13"/>
      <c r="B37" s="13"/>
      <c r="C37" s="13"/>
      <c r="D37" s="13"/>
      <c r="E37" s="13"/>
      <c r="F37" s="28"/>
      <c r="G37" s="13"/>
    </row>
    <row r="38" spans="1:7" ht="18.75">
      <c r="A38" s="13"/>
      <c r="B38" s="13"/>
      <c r="C38" s="13"/>
      <c r="D38" s="13"/>
      <c r="E38" s="13"/>
      <c r="F38" s="27"/>
      <c r="G38" s="13"/>
    </row>
    <row r="39" spans="1:7" ht="18.75">
      <c r="A39" s="13"/>
      <c r="B39" s="13"/>
      <c r="C39" s="13"/>
      <c r="D39" s="13"/>
      <c r="E39" s="13"/>
      <c r="F39" s="27"/>
      <c r="G39" s="13"/>
    </row>
    <row r="40" spans="1:7" ht="18.75">
      <c r="A40" s="13"/>
      <c r="B40" s="13"/>
      <c r="C40" s="13"/>
      <c r="D40" s="13"/>
      <c r="E40" s="37"/>
      <c r="F40" s="13"/>
      <c r="G40" s="13"/>
    </row>
    <row r="41" spans="1:7" ht="18.75">
      <c r="A41" s="13"/>
      <c r="B41" s="13"/>
      <c r="C41" s="13"/>
      <c r="D41" s="13"/>
      <c r="E41" s="13"/>
      <c r="F41" s="13"/>
      <c r="G41" s="13"/>
    </row>
    <row r="42" spans="1:7" ht="18.75">
      <c r="A42" s="13"/>
      <c r="B42" s="13"/>
      <c r="C42" s="13"/>
      <c r="D42" s="13"/>
      <c r="E42" s="13"/>
      <c r="F42" s="13"/>
      <c r="G42" s="13"/>
    </row>
    <row r="43" spans="1:7" ht="18.75">
      <c r="A43" s="13"/>
      <c r="B43" s="13"/>
      <c r="C43" s="13"/>
      <c r="D43" s="13"/>
      <c r="E43" s="13"/>
      <c r="F43" s="13"/>
      <c r="G43" s="13"/>
    </row>
    <row r="44" spans="1:7" ht="18.75">
      <c r="A44" s="13"/>
      <c r="B44" s="13"/>
      <c r="C44" s="13"/>
      <c r="D44" s="13"/>
      <c r="E44" s="13"/>
      <c r="F44" s="13"/>
      <c r="G44" s="13"/>
    </row>
    <row r="45" spans="1:7" ht="18.75">
      <c r="A45" s="13"/>
      <c r="B45" s="13"/>
      <c r="C45" s="13"/>
      <c r="D45" s="13"/>
      <c r="E45" s="13"/>
      <c r="F45" s="13"/>
      <c r="G45" s="13"/>
    </row>
    <row r="46" spans="1:7" ht="18.75">
      <c r="A46" s="13"/>
      <c r="B46" s="13"/>
      <c r="C46" s="13"/>
      <c r="D46" s="13"/>
      <c r="E46" s="13"/>
      <c r="F46" s="13"/>
      <c r="G46" s="13"/>
    </row>
    <row r="47" spans="1:7" ht="18.75">
      <c r="A47" s="13"/>
      <c r="B47" s="13"/>
      <c r="C47" s="13"/>
      <c r="D47" s="13"/>
      <c r="E47" s="13"/>
      <c r="F47" s="13"/>
      <c r="G47" s="13"/>
    </row>
    <row r="48" spans="1:7" ht="18.75">
      <c r="A48" s="13"/>
      <c r="B48" s="13"/>
      <c r="C48" s="13"/>
      <c r="D48" s="13"/>
      <c r="E48" s="13"/>
      <c r="F48" s="13"/>
      <c r="G48" s="13"/>
    </row>
    <row r="49" spans="1:7" ht="18.75">
      <c r="A49" s="13"/>
      <c r="B49" s="13"/>
      <c r="C49" s="13"/>
      <c r="D49" s="13"/>
      <c r="E49" s="13"/>
      <c r="F49" s="13"/>
      <c r="G49" s="13"/>
    </row>
    <row r="50" spans="1:7" ht="18.75">
      <c r="A50" s="13"/>
      <c r="B50" s="13"/>
      <c r="C50" s="13"/>
      <c r="D50" s="13"/>
      <c r="E50" s="13"/>
      <c r="F50" s="13"/>
      <c r="G50" s="13"/>
    </row>
    <row r="51" spans="1:7" ht="18.75">
      <c r="A51" s="13"/>
      <c r="B51" s="13"/>
      <c r="C51" s="13"/>
      <c r="D51" s="13"/>
      <c r="E51" s="13"/>
      <c r="F51" s="13"/>
      <c r="G51" s="13"/>
    </row>
    <row r="52" spans="1:7" ht="18.75">
      <c r="A52" s="13"/>
      <c r="B52" s="13"/>
      <c r="C52" s="13"/>
      <c r="D52" s="13"/>
      <c r="E52" s="13"/>
      <c r="F52" s="13"/>
      <c r="G52" s="13"/>
    </row>
    <row r="53" spans="1:7" ht="18.75">
      <c r="A53" s="13"/>
      <c r="B53" s="13"/>
      <c r="C53" s="13"/>
      <c r="D53" s="13"/>
      <c r="E53" s="13"/>
      <c r="F53" s="13"/>
      <c r="G53" s="13"/>
    </row>
    <row r="54" spans="1:7" ht="18.75">
      <c r="A54" s="13"/>
      <c r="B54" s="13"/>
      <c r="C54" s="13"/>
      <c r="D54" s="13"/>
      <c r="E54" s="13"/>
      <c r="F54" s="13"/>
      <c r="G54" s="13"/>
    </row>
    <row r="55" spans="1:7" ht="18.75">
      <c r="A55" s="13"/>
      <c r="B55" s="13"/>
      <c r="C55" s="13"/>
      <c r="D55" s="13"/>
      <c r="E55" s="13"/>
      <c r="F55" s="13"/>
      <c r="G55" s="13"/>
    </row>
    <row r="56" spans="1:7" ht="18.75">
      <c r="A56" s="13"/>
      <c r="B56" s="13"/>
      <c r="C56" s="13"/>
      <c r="D56" s="13"/>
      <c r="E56" s="13"/>
      <c r="F56" s="13"/>
      <c r="G56" s="13"/>
    </row>
    <row r="57" spans="1:7" ht="18.75">
      <c r="A57" s="13"/>
      <c r="B57" s="13"/>
      <c r="C57" s="13"/>
      <c r="D57" s="13"/>
      <c r="E57" s="13"/>
      <c r="F57" s="13"/>
      <c r="G57" s="15"/>
    </row>
    <row r="62" spans="2:7" ht="18.75">
      <c r="B62" s="12"/>
      <c r="C62" s="9"/>
      <c r="D62" s="13"/>
      <c r="E62" s="17"/>
      <c r="F62" s="13"/>
      <c r="G62" s="15"/>
    </row>
    <row r="64" spans="1:3" ht="18.75">
      <c r="A64" s="71"/>
      <c r="B64" s="71"/>
      <c r="C64" s="71"/>
    </row>
    <row r="65" spans="1:3" ht="18.75">
      <c r="A65" s="9"/>
      <c r="B65" s="9"/>
      <c r="C65" s="10"/>
    </row>
    <row r="66" spans="1:3" ht="18.75">
      <c r="A66" s="11"/>
      <c r="B66" s="9"/>
      <c r="C66" s="13"/>
    </row>
    <row r="85" ht="18.75">
      <c r="A85" s="12" t="s">
        <v>37</v>
      </c>
    </row>
    <row r="86" ht="18.75">
      <c r="A86" s="12" t="s">
        <v>34</v>
      </c>
    </row>
  </sheetData>
  <sheetProtection/>
  <mergeCells count="14">
    <mergeCell ref="A64:C64"/>
    <mergeCell ref="A7:G7"/>
    <mergeCell ref="A8:G8"/>
    <mergeCell ref="B10:D10"/>
    <mergeCell ref="B12:D12"/>
    <mergeCell ref="B13:D13"/>
    <mergeCell ref="B20:D20"/>
    <mergeCell ref="B21:D21"/>
    <mergeCell ref="A33:E33"/>
    <mergeCell ref="A34:E34"/>
    <mergeCell ref="A32:E32"/>
    <mergeCell ref="B14:D14"/>
    <mergeCell ref="F9:G9"/>
    <mergeCell ref="A6:G6"/>
  </mergeCells>
  <printOptions/>
  <pageMargins left="0.984251968503937" right="0.3937007874015748" top="0.5511811023622047" bottom="0.35433070866141736" header="0.31496062992125984" footer="0"/>
  <pageSetup firstPageNumber="134" useFirstPageNumber="1" horizontalDpi="600" verticalDpi="600" orientation="portrait" paperSize="9" scale="72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musohranov</cp:lastModifiedBy>
  <cp:lastPrinted>2020-02-28T05:04:42Z</cp:lastPrinted>
  <dcterms:created xsi:type="dcterms:W3CDTF">2015-02-20T09:05:52Z</dcterms:created>
  <dcterms:modified xsi:type="dcterms:W3CDTF">2020-06-26T03:38:40Z</dcterms:modified>
  <cp:category/>
  <cp:version/>
  <cp:contentType/>
  <cp:contentStatus/>
</cp:coreProperties>
</file>