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W:\ФИНАНСОВОЕ УПРАВЛЕНИЕ (ПРОЕКТЫ ДОКУМЕНТОВ)\РЕШЕНИЯ\Решения_корректировка_август\Решение с приложениями_поправка\"/>
    </mc:Choice>
  </mc:AlternateContent>
  <bookViews>
    <workbookView xWindow="0" yWindow="96" windowWidth="23256" windowHeight="12588"/>
  </bookViews>
  <sheets>
    <sheet name="Лист1" sheetId="1" r:id="rId1"/>
    <sheet name="Лист2" sheetId="2" r:id="rId2"/>
    <sheet name="Лист3" sheetId="3" r:id="rId3"/>
  </sheets>
  <definedNames>
    <definedName name="Z_2B313891_F272_42D9_83D8_5421D6879659_.wvu.PrintArea" localSheetId="0" hidden="1">Лист1!$A$1:$D$58</definedName>
    <definedName name="Z_3E50465A_256D_4D4C_8EF8_0CD02C168ACE_.wvu.PrintArea" localSheetId="0" hidden="1">Лист1!$A$1:$D$58</definedName>
    <definedName name="Z_A955749D_75CF_4EEB_A629_A37A989ECDB8_.wvu.PrintArea" localSheetId="0" hidden="1">Лист1!$A$1:$D$58</definedName>
    <definedName name="Z_D574362E_AE35_4B88_B10E_048E34C4F751_.wvu.PrintArea" localSheetId="0" hidden="1">Лист1!$A$1:$D$58</definedName>
    <definedName name="Z_E86F1E4F_E5A4_49FE_AF31_E100082E2EB1_.wvu.PrintArea" localSheetId="0" hidden="1">Лист1!$A$1:$D$58</definedName>
    <definedName name="_xlnm.Print_Area" localSheetId="0">Лист1!$A$1:$D$58</definedName>
  </definedNames>
  <calcPr calcId="152511"/>
  <customWorkbookViews>
    <customWorkbookView name="Парфененко А.В. - Личное представление" guid="{2B313891-F272-42D9-83D8-5421D6879659}" mergeInterval="0" personalView="1" maximized="1" xWindow="-8" yWindow="-8" windowWidth="1936" windowHeight="1056" activeSheetId="1"/>
    <customWorkbookView name="Чумакова С.А. - Личное представление" guid="{E86F1E4F-E5A4-49FE-AF31-E100082E2EB1}" mergeInterval="0" personalView="1" maximized="1" xWindow="1" yWindow="1" windowWidth="1916" windowHeight="849" activeSheetId="1"/>
    <customWorkbookView name="Kologrivova - Личное представление" guid="{A955749D-75CF-4EEB-A629-A37A989ECDB8}" mergeInterval="0" personalView="1" maximized="1" xWindow="-1928" yWindow="-8" windowWidth="1936" windowHeight="1096" activeSheetId="1"/>
    <customWorkbookView name="Шурыгина С.В. - Личное представление" guid="{3E50465A-256D-4D4C-8EF8-0CD02C168ACE}" mergeInterval="0" personalView="1" maximized="1" xWindow="1" yWindow="1" windowWidth="1916" windowHeight="802" activeSheetId="1"/>
    <customWorkbookView name="Кириллова О.Н. - Личное представление" guid="{D574362E-AE35-4B88-B10E-048E34C4F751}" mergeInterval="0" personalView="1" maximized="1" xWindow="-9" yWindow="-9" windowWidth="1938" windowHeight="1050" activeSheetId="1"/>
  </customWorkbookViews>
</workbook>
</file>

<file path=xl/calcChain.xml><?xml version="1.0" encoding="utf-8"?>
<calcChain xmlns="http://schemas.openxmlformats.org/spreadsheetml/2006/main">
  <c r="B9" i="1" l="1"/>
  <c r="B26" i="1" s="1"/>
  <c r="C9" i="1"/>
  <c r="D10" i="1"/>
  <c r="D11" i="1"/>
  <c r="D12" i="1"/>
  <c r="D9" i="1" s="1"/>
  <c r="B13" i="1"/>
  <c r="C13" i="1"/>
  <c r="D14" i="1"/>
  <c r="D15" i="1"/>
  <c r="D16" i="1"/>
  <c r="D17" i="1"/>
  <c r="D18" i="1"/>
  <c r="D19" i="1"/>
  <c r="D20" i="1"/>
  <c r="D21" i="1"/>
  <c r="D22" i="1"/>
  <c r="D23" i="1"/>
  <c r="D24" i="1"/>
  <c r="D25" i="1"/>
  <c r="C26" i="1"/>
  <c r="D13" i="1" l="1"/>
  <c r="E26" i="1"/>
</calcChain>
</file>

<file path=xl/sharedStrings.xml><?xml version="1.0" encoding="utf-8"?>
<sst xmlns="http://schemas.openxmlformats.org/spreadsheetml/2006/main" count="32" uniqueCount="32">
  <si>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</si>
  <si>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</si>
  <si>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</si>
  <si>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</si>
  <si>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</si>
  <si>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</si>
  <si>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</si>
  <si>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</si>
  <si>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</si>
  <si>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</si>
  <si>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</si>
  <si>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</si>
  <si>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</si>
  <si>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</si>
  <si>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</si>
  <si>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</si>
  <si>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</si>
  <si>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>Основные параметры бюджета ЗАТО Северск на 2020 год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</si>
  <si>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</si>
  <si>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</si>
  <si>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>77 38 60</t>
  </si>
  <si>
    <t xml:space="preserve">Утверждено </t>
  </si>
  <si>
    <t xml:space="preserve">Кириллова Ольга Николаевна </t>
  </si>
  <si>
    <t>Изменение</t>
  </si>
  <si>
    <t xml:space="preserve">                                                                                                    </t>
  </si>
  <si>
    <t xml:space="preserve">                                                                                                     </t>
  </si>
  <si>
    <t>Утверждено 
(с учетом изменений)</t>
  </si>
  <si>
    <t>к Решению Думы ЗАТО Северск</t>
  </si>
  <si>
    <t>«Приложение 5</t>
  </si>
  <si>
    <t>-70 829,06;</t>
  </si>
  <si>
    <t xml:space="preserve">      Здравоохранение</t>
  </si>
  <si>
    <r>
      <rPr>
        <u/>
        <sz val="12"/>
        <color indexed="8"/>
        <rFont val="Times New Roman"/>
        <family val="1"/>
        <charset val="204"/>
      </rPr>
      <t>от  10.12.2019</t>
    </r>
    <r>
      <rPr>
        <sz val="12"/>
        <color indexed="8"/>
        <rFont val="Times New Roman"/>
        <family val="1"/>
        <charset val="204"/>
      </rPr>
      <t xml:space="preserve">  </t>
    </r>
    <r>
      <rPr>
        <u/>
        <sz val="12"/>
        <color indexed="8"/>
        <rFont val="Times New Roman"/>
        <family val="1"/>
        <charset val="204"/>
      </rPr>
      <t>№ 58/1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</si>
</sst>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1" fillId="0" borderId="0" xfId="2"/>
    <xf numFmtId="0" fontId="3" fillId="0" borderId="1" xfId="2" applyFont="1" applyBorder="1" applyAlignment="1">
      <alignment vertical="center" wrapText="1"/>
    </xf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" fontId="5" fillId="2" borderId="2" xfId="2" applyNumberFormat="1" applyFont="1" applyFill="1" applyBorder="1" applyAlignment="1">
      <alignment horizontal="right" vertical="center" wrapText="1"/>
    </xf>
    <xf numFmtId="4" fontId="3" fillId="2" borderId="2" xfId="2" applyNumberFormat="1" applyFont="1" applyFill="1" applyBorder="1" applyAlignment="1">
      <alignment horizontal="right" vertical="center" wrapText="1"/>
    </xf>
    <xf numFmtId="4" fontId="3" fillId="2" borderId="2" xfId="3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4" fontId="0" fillId="0" borderId="0" xfId="0" applyNumberFormat="1"/>
    <xf numFmtId="4" fontId="5" fillId="0" borderId="2" xfId="2" applyNumberFormat="1" applyFont="1" applyFill="1" applyBorder="1" applyAlignment="1">
      <alignment horizontal="right" vertical="center" wrapText="1"/>
    </xf>
    <xf numFmtId="4" fontId="5" fillId="0" borderId="2" xfId="3" applyNumberFormat="1" applyFont="1" applyFill="1" applyBorder="1" applyAlignment="1">
      <alignment horizontal="right" vertical="center"/>
    </xf>
    <xf numFmtId="49" fontId="5" fillId="0" borderId="2" xfId="2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/>
    </xf>
    <xf numFmtId="4" fontId="5" fillId="0" borderId="3" xfId="0" applyNumberFormat="1" applyFont="1" applyFill="1" applyBorder="1"/>
    <xf numFmtId="4" fontId="3" fillId="2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/>
    <xf numFmtId="0" fontId="3" fillId="0" borderId="4" xfId="2" applyFont="1" applyBorder="1" applyAlignment="1">
      <alignment horizontal="right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3" fillId="0" borderId="2" xfId="2" applyFont="1" applyBorder="1" applyAlignment="1">
      <alignment horizontal="center" vertical="top" wrapText="1"/>
    </xf>
    <xf numFmtId="0" fontId="0" fillId="0" borderId="2" xfId="0" applyBorder="1" applyAlignment="1"/>
    <xf numFmtId="0" fontId="3" fillId="0" borderId="0" xfId="2" applyFont="1" applyAlignment="1">
      <alignment horizontal="center" wrapText="1"/>
    </xf>
    <xf numFmtId="0" fontId="0" fillId="0" borderId="0" xfId="0" applyAlignment="1">
      <alignment wrapText="1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6" Type="http://schemas.openxmlformats.org/officeDocument/2006/relationships/revisionLog" Target="revisionLog15.xml"/><Relationship Id="rId1" Type="http://schemas.openxmlformats.org/officeDocument/2006/relationships/revisionLog" Target="revisionLog11.xml"/><Relationship Id="rId6" Type="http://schemas.openxmlformats.org/officeDocument/2006/relationships/revisionLog" Target="revisionLog6.xml"/><Relationship Id="rId11" Type="http://schemas.openxmlformats.org/officeDocument/2006/relationships/revisionLog" Target="revisionLog111.xml"/><Relationship Id="rId5" Type="http://schemas.openxmlformats.org/officeDocument/2006/relationships/revisionLog" Target="revisionLog5.xml"/><Relationship Id="rId15" Type="http://schemas.openxmlformats.org/officeDocument/2006/relationships/revisionLog" Target="revisionLog14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4A5DF95-7E1D-4A04-8C76-00A3745106E9}" diskRevisions="1" revisionId="105" version="6">
  <header guid="{3143831C-B556-4C48-8B92-C13D0BA341DD}" dateTime="2020-08-13T11:42:22" maxSheetId="4" userName="Чумакова С.А." r:id="rId1">
    <sheetIdMap count="3">
      <sheetId val="1"/>
      <sheetId val="2"/>
      <sheetId val="3"/>
    </sheetIdMap>
  </header>
  <header guid="{0FE7E13D-9BC0-4B2E-9BE5-AE7A51976686}" dateTime="2020-08-13T11:43:39" maxSheetId="4" userName="Чумакова С.А." r:id="rId2" minRId="1" maxRId="8">
    <sheetIdMap count="3">
      <sheetId val="1"/>
      <sheetId val="2"/>
      <sheetId val="3"/>
    </sheetIdMap>
  </header>
  <header guid="{DC2BE201-D367-473D-A579-625593C3FCB3}" dateTime="2020-08-13T14:34:50" maxSheetId="4" userName="Парфененко А.В." r:id="rId3" minRId="9">
    <sheetIdMap count="3">
      <sheetId val="1"/>
      <sheetId val="2"/>
      <sheetId val="3"/>
    </sheetIdMap>
  </header>
  <header guid="{D9AE40D4-451F-48CC-8B2C-1C1B2AA8D65C}" dateTime="2020-08-13T14:35:04" maxSheetId="4" userName="Парфененко А.В." r:id="rId4">
    <sheetIdMap count="3">
      <sheetId val="1"/>
      <sheetId val="2"/>
      <sheetId val="3"/>
    </sheetIdMap>
  </header>
  <header guid="{D056D7F4-031A-48C1-8FC0-CA26C0A0E1B0}" dateTime="2020-08-13T14:36:01" maxSheetId="4" userName="Парфененко А.В." r:id="rId5" minRId="11">
    <sheetIdMap count="3">
      <sheetId val="1"/>
      <sheetId val="2"/>
      <sheetId val="3"/>
    </sheetIdMap>
  </header>
  <header guid="{C7320085-F3B2-4D58-A3B9-3BAB64923BB4}" dateTime="2020-08-13T14:36:22" maxSheetId="4" userName="Парфененко А.В." r:id="rId6">
    <sheetIdMap count="3">
      <sheetId val="1"/>
      <sheetId val="2"/>
      <sheetId val="3"/>
    </sheetIdMap>
  </header>
  <header guid="{B5324CBB-4318-4EF2-A05E-982552A61686}" dateTime="2020-08-13T16:12:51" maxSheetId="4" userName="Чумакова С.А." r:id="rId7" minRId="12" maxRId="89">
    <sheetIdMap count="3">
      <sheetId val="1"/>
      <sheetId val="2"/>
      <sheetId val="3"/>
    </sheetIdMap>
  </header>
  <header guid="{0A75B782-98A3-4EFB-B0D6-0EC4475162BD}" dateTime="2020-08-13T16:14:22" maxSheetId="4" userName="Чумакова С.А." r:id="rId8">
    <sheetIdMap count="3">
      <sheetId val="1"/>
      <sheetId val="2"/>
      <sheetId val="3"/>
    </sheetIdMap>
  </header>
  <header guid="{543B9C0C-ABF9-4ED2-A11E-0FF2F232EB99}" dateTime="2020-08-13T16:19:31" maxSheetId="4" userName="Чумакова С.А." r:id="rId9" minRId="90" maxRId="95">
    <sheetIdMap count="3">
      <sheetId val="1"/>
      <sheetId val="2"/>
      <sheetId val="3"/>
    </sheetIdMap>
  </header>
  <header guid="{157D1055-C59D-4F57-BF73-9627BFFC34BC}" dateTime="2020-08-13T17:02:22" maxSheetId="4" userName="Кириллова О.Н." r:id="rId10" minRId="96" maxRId="98">
    <sheetIdMap count="3">
      <sheetId val="1"/>
      <sheetId val="2"/>
      <sheetId val="3"/>
    </sheetIdMap>
  </header>
  <header guid="{88EA25DD-3FA6-44FD-A285-EC2C14925705}" dateTime="2020-08-14T09:41:07" maxSheetId="4" userName="Kologrivova" r:id="rId11">
    <sheetIdMap count="3">
      <sheetId val="1"/>
      <sheetId val="2"/>
      <sheetId val="3"/>
    </sheetIdMap>
  </header>
  <header guid="{A77CA6F4-2BE0-429F-94EB-86F62156EA29}" dateTime="2020-08-14T11:38:23" maxSheetId="4" userName="Kologrivova" r:id="rId12">
    <sheetIdMap count="3">
      <sheetId val="1"/>
      <sheetId val="2"/>
      <sheetId val="3"/>
    </sheetIdMap>
  </header>
  <header guid="{9E297862-36E3-42D9-A59B-4EFA65257B6C}" dateTime="2020-08-17T14:35:13" maxSheetId="4" userName="Парфененко А.В." r:id="rId13" minRId="101" maxRId="102">
    <sheetIdMap count="3">
      <sheetId val="1"/>
      <sheetId val="2"/>
      <sheetId val="3"/>
    </sheetIdMap>
  </header>
  <header guid="{40B400F3-CE7E-42F1-83E0-32DD85E568CF}" dateTime="2020-08-25T12:21:27" maxSheetId="4" userName="Шурыгина С.В." r:id="rId14" minRId="103">
    <sheetIdMap count="3">
      <sheetId val="1"/>
      <sheetId val="2"/>
      <sheetId val="3"/>
    </sheetIdMap>
  </header>
  <header guid="{8FC9D0C0-1291-46CB-88A1-AB795A58A408}" dateTime="2020-08-26T13:27:19" maxSheetId="4" userName="Кириллова О.Н." r:id="rId15">
    <sheetIdMap count="3">
      <sheetId val="1"/>
      <sheetId val="2"/>
      <sheetId val="3"/>
    </sheetIdMap>
  </header>
  <header guid="{54A5DF95-7E1D-4A04-8C76-00A3745106E9}" dateTime="2020-08-27T15:13:51" maxSheetId="4" userName="Кириллова О.Н." r:id="rId1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1" sqref="C14">
    <dxf>
      <fill>
        <patternFill patternType="none">
          <bgColor auto="1"/>
        </patternFill>
      </fill>
    </dxf>
  </rfmt>
  <rfmt sheetId="1" sqref="C15">
    <dxf>
      <fill>
        <patternFill patternType="none">
          <bgColor auto="1"/>
        </patternFill>
      </fill>
    </dxf>
  </rfmt>
  <rfmt sheetId="1" sqref="C16">
    <dxf>
      <fill>
        <patternFill patternType="none">
          <bgColor auto="1"/>
        </patternFill>
      </fill>
    </dxf>
  </rfmt>
  <rfmt sheetId="1" sqref="C17">
    <dxf>
      <fill>
        <patternFill patternType="none">
          <bgColor auto="1"/>
        </patternFill>
      </fill>
    </dxf>
  </rfmt>
  <rfmt sheetId="1" sqref="C18">
    <dxf>
      <fill>
        <patternFill patternType="none">
          <bgColor auto="1"/>
        </patternFill>
      </fill>
    </dxf>
  </rfmt>
  <rcc rId="103" sId="1" numFmtId="4">
    <oc r="C20">
      <v>255826.59</v>
    </oc>
    <nc r="C20">
      <v>264134.89</v>
    </nc>
  </rcc>
  <rfmt sheetId="1" sqref="C19:C21">
    <dxf>
      <fill>
        <patternFill patternType="none">
          <bgColor auto="1"/>
        </patternFill>
      </fill>
    </dxf>
  </rfmt>
  <rfmt sheetId="1" sqref="C22">
    <dxf>
      <fill>
        <patternFill patternType="none">
          <bgColor auto="1"/>
        </patternFill>
      </fill>
    </dxf>
  </rfmt>
  <rfmt sheetId="1" sqref="C23">
    <dxf>
      <fill>
        <patternFill patternType="none">
          <bgColor auto="1"/>
        </patternFill>
      </fill>
    </dxf>
  </rfmt>
  <rfmt sheetId="1" sqref="C24:C25">
    <dxf>
      <fill>
        <patternFill patternType="none">
          <bgColor auto="1"/>
        </patternFill>
      </fill>
    </dxf>
  </rfmt>
  <rfmt sheetId="1" sqref="C25:C26">
    <dxf>
      <fill>
        <patternFill patternType="none">
          <bgColor auto="1"/>
        </patternFill>
      </fill>
    </dxf>
  </rfmt>
  <rfmt sheetId="1" sqref="C13">
    <dxf>
      <fill>
        <patternFill patternType="none">
          <bgColor auto="1"/>
        </patternFill>
      </fill>
    </dxf>
  </rfmt>
  <rfmt sheetId="1" sqref="D13:D26">
    <dxf>
      <fill>
        <patternFill patternType="none">
          <bgColor auto="1"/>
        </patternFill>
      </fill>
    </dxf>
  </rfmt>
  <rdn rId="0" localSheetId="1" customView="1" name="Z_3E50465A_256D_4D4C_8EF8_0CD02C168ACE_.wvu.PrintArea" hidden="1" oldHidden="1">
    <formula>Лист1!$A$1:$D$58</formula>
  </rdn>
  <rcv guid="{3E50465A-256D-4D4C-8EF8-0CD02C168ACE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6" sId="1" ref="A56:XFD56" action="deleteRow">
    <rfmt sheetId="1" xfDxf="1" sqref="A56:IV56" start="0" length="0">
      <dxf/>
    </rfmt>
  </rrc>
  <rrc rId="97" sId="1" ref="A56:XFD56" action="deleteRow">
    <rfmt sheetId="1" xfDxf="1" sqref="A56:IV56" start="0" length="0">
      <dxf/>
    </rfmt>
  </rrc>
  <rrc rId="98" sId="1" ref="A52:XFD52" action="deleteRow">
    <rfmt sheetId="1" xfDxf="1" sqref="A52:IV52" start="0" length="0">
      <dxf/>
    </rfmt>
  </rrc>
  <rdn rId="0" localSheetId="1" customView="1" name="Z_D574362E_AE35_4B88_B10E_048E34C4F751_.wvu.PrintArea" hidden="1" oldHidden="1">
    <formula>Лист1!$A$1:$D$58</formula>
  </rdn>
  <rcv guid="{D574362E-AE35-4B88-B10E-048E34C4F751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955749D_75CF_4EEB_A629_A37A989ECDB8_.wvu.PrintArea" hidden="1" oldHidden="1">
    <formula>Лист1!$A$1:$D$58</formula>
  </rdn>
  <rcv guid="{A955749D-75CF-4EEB-A629-A37A989ECDB8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:C3" start="0" length="2147483647">
    <dxf>
      <font>
        <sz val="12"/>
      </font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9:D26">
    <dxf>
      <fill>
        <patternFill>
          <bgColor rgb="FFFFFF00"/>
        </patternFill>
      </fill>
    </dxf>
  </rfmt>
  <rcc rId="101" sId="1" odxf="1" dxf="1">
    <nc r="E26">
      <f>D9-D13</f>
    </nc>
    <odxf>
      <numFmt numFmtId="0" formatCode="General"/>
    </odxf>
    <ndxf>
      <numFmt numFmtId="4" formatCode="#,##0.00"/>
    </ndxf>
  </rcc>
  <rcc rId="102" sId="1" numFmtId="4">
    <oc r="C12">
      <v>343756.89</v>
    </oc>
    <nc r="C12">
      <v>352065.19</v>
    </nc>
  </rcc>
  <rfmt sheetId="1" sqref="C9:D12">
    <dxf>
      <fill>
        <patternFill>
          <bgColor theme="0"/>
        </patternFill>
      </fill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9:D26" start="0" length="2147483647">
    <dxf>
      <font>
        <name val="Times New Roman"/>
        <scheme val="none"/>
      </font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574362E-AE35-4B88-B10E-048E34C4F751}" action="delete"/>
  <rdn rId="0" localSheetId="1" customView="1" name="Z_D574362E_AE35_4B88_B10E_048E34C4F751_.wvu.PrintArea" hidden="1" oldHidden="1">
    <formula>Лист1!$A$1:$D$58</formula>
    <oldFormula>Лист1!$A$1:$D$58</oldFormula>
  </rdn>
  <rcv guid="{D574362E-AE35-4B88-B10E-048E34C4F75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13">
      <f>SUM(B14:B24)</f>
    </oc>
    <nc r="B13">
      <f>SUM(B14:B24)</f>
    </nc>
  </rcc>
  <rcc rId="2" sId="1" odxf="1" dxf="1" numFmtId="4">
    <oc r="B14">
      <v>358971.09</v>
    </oc>
    <nc r="B14">
      <v>358169.74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indexed="13"/>
        </patternFill>
      </fill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vertical="bottom" readingOrder="0"/>
    </ndxf>
  </rcc>
  <rfmt sheetId="1" s="1" sqref="B15" start="0" length="0">
    <dxf>
      <font>
        <sz val="12"/>
        <color auto="1"/>
        <name val="Times New Roman"/>
        <scheme val="none"/>
      </font>
      <alignment vertical="bottom" readingOrder="0"/>
    </dxf>
  </rfmt>
  <rfmt sheetId="1" s="1" sqref="B16" start="0" length="0">
    <dxf>
      <font>
        <sz val="12"/>
        <color auto="1"/>
        <name val="Times New Roman"/>
        <scheme val="none"/>
      </font>
      <alignment vertical="bottom" readingOrder="0"/>
    </dxf>
  </rfmt>
  <rcc rId="3" sId="1" odxf="1" dxf="1" numFmtId="4">
    <oc r="B17">
      <v>503032.99</v>
    </oc>
    <nc r="B17">
      <v>526955.85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indexed="13"/>
        </patternFill>
      </fill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vertical="bottom" readingOrder="0"/>
    </ndxf>
  </rcc>
  <rcc rId="4" sId="1" odxf="1" dxf="1" numFmtId="4">
    <oc r="B18">
      <v>219744.23</v>
    </oc>
    <nc r="B18">
      <v>332570.46999999997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indexed="13"/>
        </patternFill>
      </fill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vertical="bottom" readingOrder="0"/>
    </ndxf>
  </rcc>
  <rfmt sheetId="1" s="1" sqref="B19" start="0" length="0">
    <dxf>
      <font>
        <sz val="12"/>
        <color auto="1"/>
        <name val="Times New Roman"/>
        <scheme val="none"/>
      </font>
      <alignment vertical="bottom" readingOrder="0"/>
    </dxf>
  </rfmt>
  <rcc rId="5" sId="1" odxf="1" dxf="1" numFmtId="4">
    <oc r="B20">
      <v>2308632.5499999998</v>
    </oc>
    <nc r="B20">
      <v>2401896.0099999998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indexed="13"/>
        </patternFill>
      </fill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vertical="bottom" readingOrder="0"/>
    </ndxf>
  </rcc>
  <rcc rId="6" sId="1" odxf="1" dxf="1" numFmtId="4">
    <oc r="B21">
      <v>228494</v>
    </oc>
    <nc r="B21">
      <v>409238.4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indexed="13"/>
        </patternFill>
      </fill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vertical="bottom" readingOrder="0"/>
    </ndxf>
  </rcc>
  <rcc rId="7" sId="1" odxf="1" dxf="1" numFmtId="4">
    <oc r="B22">
      <v>98462.68</v>
    </oc>
    <nc r="B22">
      <v>110829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indexed="13"/>
        </patternFill>
      </fill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vertical="bottom" readingOrder="0"/>
    </ndxf>
  </rcc>
  <rcc rId="8" sId="1" odxf="1" dxf="1" numFmtId="4">
    <oc r="B23">
      <v>154712.04</v>
    </oc>
    <nc r="B23">
      <v>239285.11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indexed="13"/>
        </patternFill>
      </fill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vertical="bottom" readingOrder="0"/>
    </ndxf>
  </rcc>
  <rfmt sheetId="1" s="1" sqref="B24" start="0" length="0">
    <dxf>
      <font>
        <sz val="12"/>
        <color auto="1"/>
        <name val="Times New Roman"/>
        <scheme val="none"/>
      </font>
      <alignment vertical="bottom" readingOrder="0"/>
    </dxf>
  </rfmt>
  <rfmt sheetId="1" sqref="B13:B24" start="0" length="0">
    <dxf>
      <fill>
        <patternFill patternType="none">
          <bgColor indexed="65"/>
        </patternFill>
      </fill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0:B11" start="0" length="0">
    <dxf>
      <fill>
        <patternFill>
          <bgColor indexed="9"/>
        </patternFill>
      </fill>
    </dxf>
  </rfmt>
  <rcc rId="9" sId="1" numFmtId="4">
    <oc r="B12">
      <v>2735465.2</v>
    </oc>
    <nc r="B12">
      <v>3212039.43</v>
    </nc>
  </rcc>
  <rfmt sheetId="1" sqref="B9:B25" start="0" length="0">
    <dxf>
      <fill>
        <patternFill>
          <bgColor indexed="9"/>
        </patternFill>
      </fill>
    </dxf>
  </rfmt>
  <rdn rId="0" localSheetId="1" customView="1" name="Z_2B313891_F272_42D9_83D8_5421D6879659_.wvu.PrintArea" hidden="1" oldHidden="1">
    <formula>Лист1!$A$1:$D$60</formula>
  </rdn>
  <rcv guid="{2B313891-F272-42D9-83D8-5421D6879659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0:D11" start="0" length="0">
    <dxf>
      <fill>
        <patternFill>
          <bgColor indexed="9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" sId="1" numFmtId="4">
    <oc r="C12">
      <v>476574.23</v>
    </oc>
    <nc r="C12">
      <v>343756.89</v>
    </nc>
  </rcc>
  <rfmt sheetId="1" sqref="C9:C12" start="0" length="0">
    <dxf>
      <fill>
        <patternFill>
          <bgColor indexed="9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9:D12" start="0" length="0">
    <dxf>
      <fill>
        <patternFill>
          <bgColor indexed="9"/>
        </patternFill>
      </fill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" sId="1" odxf="1" dxf="1" numFmtId="4">
    <nc r="E14">
      <v>358169.74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64"/>
        </bottom>
      </border>
    </ndxf>
  </rcc>
  <rcc rId="13" sId="1" odxf="1" dxf="1" numFmtId="4">
    <nc r="F14">
      <v>6167.31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64"/>
        </bottom>
      </border>
    </ndxf>
  </rcc>
  <rcc rId="14" sId="1" odxf="1" dxf="1" numFmtId="4">
    <nc r="G14">
      <v>364337.05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64"/>
        </bottom>
      </border>
    </ndxf>
  </rcc>
  <rcc rId="15" sId="1" odxf="1" dxf="1" numFmtId="4">
    <nc r="E15">
      <v>79.11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" sId="1" odxf="1" dxf="1" numFmtId="4">
    <nc r="F15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" sId="1" odxf="1" dxf="1" numFmtId="4">
    <nc r="G15">
      <v>79.11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" sId="1" odxf="1" dxf="1" numFmtId="4">
    <nc r="E16">
      <v>25968.22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" sId="1" odxf="1" dxf="1" numFmtId="4">
    <nc r="F16">
      <v>35.68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" sId="1" odxf="1" dxf="1" numFmtId="4">
    <nc r="G16">
      <v>26003.9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" sId="1" odxf="1" dxf="1" numFmtId="4">
    <nc r="E17">
      <v>526955.86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" sId="1" odxf="1" dxf="1" numFmtId="4">
    <nc r="F17">
      <v>32519.1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" sId="1" odxf="1" dxf="1" numFmtId="4">
    <nc r="G17">
      <v>559474.96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" sId="1" odxf="1" dxf="1" numFmtId="4">
    <nc r="E18">
      <v>332570.46999999997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" sId="1" odxf="1" dxf="1" numFmtId="4">
    <nc r="F18">
      <v>17896.09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" sId="1" odxf="1" dxf="1" numFmtId="4">
    <nc r="G18">
      <v>350466.56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" sId="1" odxf="1" dxf="1" numFmtId="4">
    <nc r="E19">
      <v>300.10000000000002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" sId="1" odxf="1" dxf="1" numFmtId="4">
    <nc r="F19">
      <v>-100.9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" sId="1" odxf="1" dxf="1" numFmtId="4">
    <nc r="G19">
      <v>199.2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" sId="1" odxf="1" dxf="1" numFmtId="4">
    <nc r="E20">
      <v>2401896.0099999998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" sId="1" odxf="1" dxf="1" numFmtId="4">
    <nc r="F20">
      <v>255826.59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" sId="1" odxf="1" dxf="1" numFmtId="4">
    <nc r="G20">
      <v>2657722.6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" sId="1" odxf="1" dxf="1" numFmtId="4">
    <nc r="E21">
      <v>409238.4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" sId="1" odxf="1" dxf="1" numFmtId="4">
    <nc r="F21">
      <v>3368.5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" sId="1" odxf="1" dxf="1" numFmtId="4">
    <nc r="G21">
      <v>412606.9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" sId="1" odxf="1" dxf="1" numFmtId="4">
    <nc r="E22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" sId="1" odxf="1" dxf="1" numFmtId="4">
    <nc r="F22">
      <v>8442.51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" sId="1" odxf="1" dxf="1" numFmtId="4">
    <nc r="G22">
      <v>8442.51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" sId="1" odxf="1" dxf="1" numFmtId="4">
    <nc r="E23">
      <v>110829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" sId="1" odxf="1" dxf="1" numFmtId="4">
    <nc r="F23">
      <v>1923.88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" sId="1" odxf="1" dxf="1" numFmtId="4">
    <nc r="G23">
      <v>112752.88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" sId="1" odxf="1" dxf="1" numFmtId="4">
    <nc r="E24">
      <v>239285.11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" sId="1" odxf="1" dxf="1" numFmtId="4">
    <nc r="F24">
      <v>17678.14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" sId="1" odxf="1" dxf="1" numFmtId="4">
    <nc r="G24">
      <v>256963.25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" sId="1" odxf="1" dxf="1" numFmtId="4">
    <nc r="E25">
      <v>16719.32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" sId="1" odxf="1" dxf="1" numFmtId="4">
    <nc r="F25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" sId="1" odxf="1" dxf="1" numFmtId="4">
    <nc r="G25">
      <v>16719.32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" sId="1" odxf="1" dxf="1">
    <nc r="H14">
      <f>B14-E14</f>
    </nc>
    <odxf>
      <numFmt numFmtId="0" formatCode="General"/>
    </odxf>
    <ndxf>
      <numFmt numFmtId="4" formatCode="#,##0.00"/>
    </ndxf>
  </rcc>
  <rfmt sheetId="1" sqref="H15" start="0" length="0">
    <dxf>
      <numFmt numFmtId="4" formatCode="#,##0.00"/>
    </dxf>
  </rfmt>
  <rfmt sheetId="1" sqref="H16" start="0" length="0">
    <dxf>
      <numFmt numFmtId="4" formatCode="#,##0.00"/>
    </dxf>
  </rfmt>
  <rfmt sheetId="1" sqref="H17" start="0" length="0">
    <dxf>
      <numFmt numFmtId="4" formatCode="#,##0.00"/>
    </dxf>
  </rfmt>
  <rfmt sheetId="1" sqref="H18" start="0" length="0">
    <dxf>
      <numFmt numFmtId="4" formatCode="#,##0.00"/>
    </dxf>
  </rfmt>
  <rfmt sheetId="1" sqref="H19" start="0" length="0">
    <dxf>
      <numFmt numFmtId="4" formatCode="#,##0.00"/>
    </dxf>
  </rfmt>
  <rfmt sheetId="1" sqref="H20" start="0" length="0">
    <dxf>
      <numFmt numFmtId="4" formatCode="#,##0.00"/>
    </dxf>
  </rfmt>
  <rfmt sheetId="1" sqref="H21" start="0" length="0">
    <dxf>
      <numFmt numFmtId="4" formatCode="#,##0.00"/>
    </dxf>
  </rfmt>
  <rfmt sheetId="1" sqref="H22" start="0" length="0">
    <dxf>
      <numFmt numFmtId="4" formatCode="#,##0.00"/>
    </dxf>
  </rfmt>
  <rfmt sheetId="1" sqref="H23" start="0" length="0">
    <dxf>
      <numFmt numFmtId="4" formatCode="#,##0.00"/>
    </dxf>
  </rfmt>
  <rfmt sheetId="1" sqref="H24" start="0" length="0">
    <dxf>
      <numFmt numFmtId="4" formatCode="#,##0.00"/>
    </dxf>
  </rfmt>
  <rfmt sheetId="1" sqref="H25" start="0" length="0">
    <dxf>
      <numFmt numFmtId="4" formatCode="#,##0.00"/>
    </dxf>
  </rfmt>
  <rrc rId="49" sId="1" ref="A22:XFD22" action="insertRow"/>
  <rm rId="50" sheetId="1" source="E23:G26" destination="E22:G25" sourceSheetId="1">
    <rfmt sheetId="1" sqref="E22" start="0" length="0">
      <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" start="0" length="0">
      <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" start="0" length="0">
      <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51" sId="1">
    <nc r="H15">
      <f>B15-E15</f>
    </nc>
  </rcc>
  <rcc rId="52" sId="1">
    <nc r="H16">
      <f>B16-E16</f>
    </nc>
  </rcc>
  <rcc rId="53" sId="1">
    <nc r="H17">
      <f>B17-E17</f>
    </nc>
  </rcc>
  <rcc rId="54" sId="1">
    <nc r="H18">
      <f>B18-E18</f>
    </nc>
  </rcc>
  <rcc rId="55" sId="1">
    <nc r="H19">
      <f>B19-E19</f>
    </nc>
  </rcc>
  <rcc rId="56" sId="1">
    <nc r="H20">
      <f>B20-E20</f>
    </nc>
  </rcc>
  <rcc rId="57" sId="1">
    <nc r="H21">
      <f>B21-E21</f>
    </nc>
  </rcc>
  <rcc rId="58" sId="1">
    <nc r="H22">
      <f>B22-E22</f>
    </nc>
  </rcc>
  <rcc rId="59" sId="1">
    <nc r="H23">
      <f>B23-E23</f>
    </nc>
  </rcc>
  <rcc rId="60" sId="1">
    <nc r="H24">
      <f>B24-E24</f>
    </nc>
  </rcc>
  <rcc rId="61" sId="1">
    <nc r="H25">
      <f>B25-E25</f>
    </nc>
  </rcc>
  <rcc rId="62" sId="1">
    <nc r="H26">
      <f>B26-E26</f>
    </nc>
  </rcc>
  <rcc rId="63" sId="1">
    <nc r="A22" t="inlineStr">
      <is>
        <t xml:space="preserve">      Здравоохранение</t>
      </is>
    </nc>
  </rcc>
  <rcc rId="64" sId="1" odxf="1" dxf="1" numFmtId="4">
    <nc r="E13">
      <v>4422011.33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" sId="1" odxf="1" dxf="1" numFmtId="4">
    <nc r="F13">
      <v>343756.89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" sId="1" odxf="1" dxf="1" numFmtId="4">
    <nc r="G13">
      <v>4765768.22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" sId="1" odxf="1" dxf="1" numFmtId="4">
    <oc r="C14">
      <v>-801.35</v>
    </oc>
    <nc r="C14">
      <v>6167.31</v>
    </nc>
    <odxf>
      <font>
        <sz val="12"/>
        <color auto="1"/>
        <name val="Times New Roman"/>
        <scheme val="none"/>
      </font>
      <fill>
        <patternFill patternType="solid">
          <bgColor indexed="13"/>
        </patternFill>
      </fill>
      <alignment horizontal="right" vertical="top" readingOrder="0"/>
    </odxf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ndxf>
  </rcc>
  <rfmt sheetId="1" sqref="C15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cc rId="68" sId="1" odxf="1" dxf="1" numFmtId="4">
    <oc r="C16">
      <v>0</v>
    </oc>
    <nc r="C16">
      <v>35.68</v>
    </nc>
    <odxf>
      <font>
        <sz val="12"/>
        <color auto="1"/>
        <name val="Times New Roman"/>
        <scheme val="none"/>
      </font>
      <fill>
        <patternFill patternType="solid">
          <bgColor indexed="13"/>
        </patternFill>
      </fill>
      <alignment horizontal="right" vertical="top" readingOrder="0"/>
    </odxf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ndxf>
  </rcc>
  <rcc rId="69" sId="1" odxf="1" dxf="1" numFmtId="4">
    <oc r="C17">
      <v>23922.86</v>
    </oc>
    <nc r="C17">
      <v>32519.1</v>
    </nc>
    <odxf>
      <font>
        <sz val="12"/>
        <color auto="1"/>
        <name val="Times New Roman"/>
        <scheme val="none"/>
      </font>
      <fill>
        <patternFill patternType="solid">
          <bgColor indexed="13"/>
        </patternFill>
      </fill>
      <alignment horizontal="right" vertical="top" readingOrder="0"/>
    </odxf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ndxf>
  </rcc>
  <rcc rId="70" sId="1" odxf="1" dxf="1" numFmtId="4">
    <oc r="C18">
      <v>112826.24000000001</v>
    </oc>
    <nc r="C18">
      <v>17896.09</v>
    </nc>
    <odxf>
      <font>
        <sz val="12"/>
        <color auto="1"/>
        <name val="Times New Roman"/>
        <scheme val="none"/>
      </font>
      <fill>
        <patternFill patternType="solid">
          <bgColor indexed="13"/>
        </patternFill>
      </fill>
      <alignment horizontal="right" vertical="top" readingOrder="0"/>
    </odxf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ndxf>
  </rcc>
  <rcc rId="71" sId="1" odxf="1" dxf="1" numFmtId="4">
    <oc r="C19">
      <v>0</v>
    </oc>
    <nc r="C19">
      <v>-100.9</v>
    </nc>
    <odxf>
      <font>
        <sz val="12"/>
        <color auto="1"/>
        <name val="Times New Roman"/>
        <scheme val="none"/>
      </font>
      <fill>
        <patternFill patternType="solid">
          <bgColor indexed="13"/>
        </patternFill>
      </fill>
      <alignment horizontal="right" vertical="top" readingOrder="0"/>
    </odxf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ndxf>
  </rcc>
  <rcc rId="72" sId="1" odxf="1" dxf="1" numFmtId="4">
    <oc r="C20">
      <v>93263.46</v>
    </oc>
    <nc r="C20">
      <v>255826.59</v>
    </nc>
    <odxf>
      <font>
        <sz val="12"/>
        <color auto="1"/>
        <name val="Times New Roman"/>
        <scheme val="none"/>
      </font>
      <fill>
        <patternFill patternType="solid">
          <bgColor indexed="13"/>
        </patternFill>
      </fill>
      <alignment horizontal="right" vertical="top" readingOrder="0"/>
    </odxf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ndxf>
  </rcc>
  <rcc rId="73" sId="1" odxf="1" dxf="1" numFmtId="4">
    <oc r="C21">
      <v>180744.4</v>
    </oc>
    <nc r="C21">
      <v>3368.5</v>
    </nc>
    <odxf>
      <font>
        <sz val="12"/>
        <color auto="1"/>
        <name val="Times New Roman"/>
        <scheme val="none"/>
      </font>
      <fill>
        <patternFill patternType="solid">
          <bgColor indexed="13"/>
        </patternFill>
      </fill>
      <alignment horizontal="right" vertical="top" readingOrder="0"/>
    </odxf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ndxf>
  </rcc>
  <rcc rId="74" sId="1" odxf="1" dxf="1" numFmtId="4">
    <nc r="C22">
      <v>8442.51</v>
    </nc>
    <odxf>
      <font>
        <sz val="12"/>
        <color auto="1"/>
        <name val="Times New Roman"/>
        <scheme val="none"/>
      </font>
      <fill>
        <patternFill patternType="solid">
          <bgColor indexed="13"/>
        </patternFill>
      </fill>
      <alignment horizontal="right" vertical="top" readingOrder="0"/>
    </odxf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ndxf>
  </rcc>
  <rcc rId="75" sId="1" odxf="1" dxf="1" numFmtId="4">
    <oc r="C23">
      <v>12366.32</v>
    </oc>
    <nc r="C23">
      <v>1923.88</v>
    </nc>
    <odxf>
      <font>
        <sz val="12"/>
        <color auto="1"/>
        <name val="Times New Roman"/>
        <scheme val="none"/>
      </font>
      <fill>
        <patternFill patternType="solid">
          <bgColor indexed="13"/>
        </patternFill>
      </fill>
      <alignment horizontal="right" vertical="top" readingOrder="0"/>
    </odxf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ndxf>
  </rcc>
  <rcc rId="76" sId="1" odxf="1" dxf="1" numFmtId="4">
    <oc r="C24">
      <v>84573.07</v>
    </oc>
    <nc r="C24">
      <v>17678.14</v>
    </nc>
    <odxf>
      <font>
        <sz val="12"/>
        <color auto="1"/>
        <name val="Times New Roman"/>
        <scheme val="none"/>
      </font>
      <fill>
        <patternFill patternType="solid">
          <bgColor indexed="13"/>
        </patternFill>
      </fill>
      <alignment horizontal="right" vertical="top" readingOrder="0"/>
    </odxf>
    <n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ndxf>
  </rcc>
  <rfmt sheetId="1" sqref="C25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cc rId="77" sId="1">
    <oc r="D13">
      <f>SUM(D14:D25)</f>
    </oc>
    <nc r="D13">
      <f>B13+C13</f>
    </nc>
  </rcc>
  <rcc rId="78" sId="1" odxf="1" dxf="1" numFmtId="4">
    <oc r="D14">
      <v>358169.74</v>
    </oc>
    <nc r="D14">
      <f>B14+C14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indexed="13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vertical="center" readingOrder="0"/>
      <border outline="0">
        <top style="thin">
          <color indexed="64"/>
        </top>
      </border>
    </ndxf>
  </rcc>
  <rcc rId="79" sId="1" odxf="1" dxf="1" numFmtId="4">
    <oc r="D15">
      <v>79.11</v>
    </oc>
    <nc r="D15">
      <f>B15+C15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indexed="13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vertical="center" readingOrder="0"/>
    </ndxf>
  </rcc>
  <rcc rId="80" sId="1" odxf="1" dxf="1" numFmtId="4">
    <oc r="D16">
      <v>25968.22</v>
    </oc>
    <nc r="D16">
      <f>B16+C16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indexed="13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vertical="center" readingOrder="0"/>
    </ndxf>
  </rcc>
  <rcc rId="81" sId="1" odxf="1" dxf="1" numFmtId="4">
    <oc r="D17">
      <v>526955.85</v>
    </oc>
    <nc r="D17">
      <f>B17+C17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indexed="13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vertical="center" readingOrder="0"/>
    </ndxf>
  </rcc>
  <rcc rId="82" sId="1" odxf="1" dxf="1" numFmtId="4">
    <oc r="D18">
      <v>332570.46999999997</v>
    </oc>
    <nc r="D18">
      <f>B18+C18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indexed="13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vertical="center" readingOrder="0"/>
    </ndxf>
  </rcc>
  <rcc rId="83" sId="1" odxf="1" dxf="1" numFmtId="4">
    <oc r="D19">
      <v>300.10000000000002</v>
    </oc>
    <nc r="D19">
      <f>B19+C19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indexed="13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vertical="center" readingOrder="0"/>
    </ndxf>
  </rcc>
  <rcc rId="84" sId="1" odxf="1" dxf="1" numFmtId="4">
    <oc r="D20">
      <v>2401896.0099999998</v>
    </oc>
    <nc r="D20">
      <f>B20+C20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indexed="13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vertical="center" readingOrder="0"/>
    </ndxf>
  </rcc>
  <rcc rId="85" sId="1" odxf="1" dxf="1" numFmtId="4">
    <oc r="D21">
      <v>409238.4</v>
    </oc>
    <nc r="D21">
      <f>B21+C21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indexed="13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vertical="center" readingOrder="0"/>
    </ndxf>
  </rcc>
  <rcc rId="86" sId="1" odxf="1" dxf="1">
    <nc r="D22">
      <f>B22+C22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indexed="13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vertical="center" readingOrder="0"/>
    </ndxf>
  </rcc>
  <rcc rId="87" sId="1" odxf="1" dxf="1" numFmtId="4">
    <oc r="D23">
      <v>110829</v>
    </oc>
    <nc r="D23">
      <f>B23+C23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indexed="13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vertical="center" readingOrder="0"/>
    </ndxf>
  </rcc>
  <rcc rId="88" sId="1" odxf="1" dxf="1" numFmtId="4">
    <oc r="D24">
      <v>239285.11</v>
    </oc>
    <nc r="D24">
      <f>B24+C24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indexed="13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vertical="center" readingOrder="0"/>
    </ndxf>
  </rcc>
  <rcc rId="89" sId="1" odxf="1" dxf="1" numFmtId="4">
    <oc r="D25">
      <v>16719.32</v>
    </oc>
    <nc r="D25">
      <f>B25+C25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indexed="13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vertical="center" readingOrder="0"/>
    </ndxf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3" start="0" length="2147483647">
    <dxf>
      <font>
        <color indexed="10"/>
      </font>
    </dxf>
  </rfmt>
  <rfmt sheetId="1" sqref="D13" start="0" length="2147483647">
    <dxf>
      <font>
        <color indexed="10"/>
      </font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" sId="1">
    <oc r="D17">
      <f>B17+C17</f>
    </oc>
    <nc r="D17">
      <f>B17+C17</f>
    </nc>
  </rcc>
  <rcc rId="91" sId="1" numFmtId="4">
    <oc r="C18">
      <v>17896.09</v>
    </oc>
    <nc r="C18">
      <v>17896.080000000002</v>
    </nc>
  </rcc>
  <rfmt sheetId="1" sqref="C13:D26" start="0" length="2147483647">
    <dxf>
      <font>
        <color indexed="8"/>
      </font>
    </dxf>
  </rfmt>
  <rfmt sheetId="1" sqref="C13:D26" start="0" length="0">
    <dxf>
      <fill>
        <patternFill patternType="none">
          <bgColor indexed="65"/>
        </patternFill>
      </fill>
    </dxf>
  </rfmt>
  <rrc rId="92" sId="1" ref="E1:E1048576" action="deleteCol">
    <undo index="1" exp="ref" v="1" dr="E26" r="H26" sId="1"/>
    <undo index="1" exp="ref" v="1" dr="E25" r="H25" sId="1"/>
    <undo index="1" exp="ref" v="1" dr="E24" r="H24" sId="1"/>
    <undo index="1" exp="ref" v="1" dr="E23" r="H23" sId="1"/>
    <undo index="1" exp="ref" v="1" dr="E22" r="H22" sId="1"/>
    <undo index="1" exp="ref" v="1" dr="E21" r="H21" sId="1"/>
    <undo index="1" exp="ref" v="1" dr="E20" r="H20" sId="1"/>
    <undo index="1" exp="ref" v="1" dr="E19" r="H19" sId="1"/>
    <undo index="1" exp="ref" v="1" dr="E18" r="H18" sId="1"/>
    <undo index="1" exp="ref" v="1" dr="E17" r="H17" sId="1"/>
    <undo index="1" exp="ref" v="1" dr="E16" r="H16" sId="1"/>
    <undo index="1" exp="ref" v="1" dr="E15" r="H15" sId="1"/>
    <undo index="1" exp="ref" v="1" dr="E14" r="H14" sId="1"/>
    <rfmt sheetId="1" xfDxf="1" sqref="E1:E65536" start="0" length="0">
      <dxf/>
    </rfmt>
    <rcc rId="0" sId="1" dxf="1" numFmtId="4">
      <nc r="E13">
        <v>4422011.33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4">
        <v>358169.74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0"/>
          </top>
          <bottom style="thin">
            <color indexed="64"/>
          </bottom>
        </border>
      </ndxf>
    </rcc>
    <rcc rId="0" sId="1" dxf="1" numFmtId="4">
      <nc r="E15">
        <v>79.11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">
        <v>25968.22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526955.86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8">
        <v>332570.46999999997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9">
        <v>300.10000000000002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0">
        <v>2401896.0099999998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409238.4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2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3">
        <v>110829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4">
        <v>239285.11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5">
        <v>16719.32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93" sId="1" ref="E1:E1048576" action="deleteCol">
    <rfmt sheetId="1" xfDxf="1" sqref="E1:E65536" start="0" length="0">
      <dxf/>
    </rfmt>
    <rcc rId="0" sId="1" dxf="1" numFmtId="4">
      <nc r="E13">
        <v>343756.89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4">
        <v>6167.31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0"/>
          </top>
          <bottom style="thin">
            <color indexed="64"/>
          </bottom>
        </border>
      </ndxf>
    </rcc>
    <rcc rId="0" sId="1" dxf="1" numFmtId="4">
      <nc r="E15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">
        <v>35.68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32519.1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8">
        <v>17896.09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9">
        <v>-100.9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0">
        <v>255826.59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3368.5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2">
        <v>8442.51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3">
        <v>1923.88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4">
        <v>17678.14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5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94" sId="1" ref="E1:E1048576" action="deleteCol">
    <rfmt sheetId="1" xfDxf="1" sqref="E1:E65536" start="0" length="0">
      <dxf/>
    </rfmt>
    <rcc rId="0" sId="1" dxf="1" numFmtId="4">
      <nc r="E13">
        <v>4765768.22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4">
        <v>364337.05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0"/>
          </top>
          <bottom style="thin">
            <color indexed="64"/>
          </bottom>
        </border>
      </ndxf>
    </rcc>
    <rcc rId="0" sId="1" dxf="1" numFmtId="4">
      <nc r="E15">
        <v>79.11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">
        <v>26003.9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559474.96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8">
        <v>350466.56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9">
        <v>199.2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0">
        <v>2657722.6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412606.9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2">
        <v>8442.51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3">
        <v>112752.88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4">
        <v>256963.25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5">
        <v>16719.32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95" sId="1" ref="E1:E1048576" action="deleteCol">
    <rfmt sheetId="1" xfDxf="1" sqref="E1:E65536" start="0" length="0">
      <dxf/>
    </rfmt>
    <rcc rId="0" sId="1" dxf="1">
      <nc r="E14">
        <f>B14-#REF!</f>
      </nc>
      <ndxf>
        <numFmt numFmtId="4" formatCode="#,##0.00"/>
      </ndxf>
    </rcc>
    <rcc rId="0" sId="1" dxf="1">
      <nc r="E15">
        <f>B15-#REF!</f>
      </nc>
      <ndxf>
        <numFmt numFmtId="4" formatCode="#,##0.00"/>
      </ndxf>
    </rcc>
    <rcc rId="0" sId="1" dxf="1">
      <nc r="E16">
        <f>B16-#REF!</f>
      </nc>
      <ndxf>
        <numFmt numFmtId="4" formatCode="#,##0.00"/>
      </ndxf>
    </rcc>
    <rcc rId="0" sId="1" dxf="1">
      <nc r="E17">
        <f>B17-#REF!</f>
      </nc>
      <ndxf>
        <numFmt numFmtId="4" formatCode="#,##0.00"/>
      </ndxf>
    </rcc>
    <rcc rId="0" sId="1" dxf="1">
      <nc r="E18">
        <f>B18-#REF!</f>
      </nc>
      <ndxf>
        <numFmt numFmtId="4" formatCode="#,##0.00"/>
      </ndxf>
    </rcc>
    <rcc rId="0" sId="1" dxf="1">
      <nc r="E19">
        <f>B19-#REF!</f>
      </nc>
      <ndxf>
        <numFmt numFmtId="4" formatCode="#,##0.00"/>
      </ndxf>
    </rcc>
    <rcc rId="0" sId="1" dxf="1">
      <nc r="E20">
        <f>B20-#REF!</f>
      </nc>
      <ndxf>
        <numFmt numFmtId="4" formatCode="#,##0.00"/>
      </ndxf>
    </rcc>
    <rcc rId="0" sId="1" dxf="1">
      <nc r="E21">
        <f>B21-#REF!</f>
      </nc>
      <ndxf>
        <numFmt numFmtId="4" formatCode="#,##0.00"/>
      </ndxf>
    </rcc>
    <rcc rId="0" sId="1" dxf="1">
      <nc r="E22">
        <f>B22-#REF!</f>
      </nc>
      <ndxf>
        <numFmt numFmtId="4" formatCode="#,##0.00"/>
      </ndxf>
    </rcc>
    <rcc rId="0" sId="1" dxf="1">
      <nc r="E23">
        <f>B23-#REF!</f>
      </nc>
      <ndxf>
        <numFmt numFmtId="4" formatCode="#,##0.00"/>
      </ndxf>
    </rcc>
    <rcc rId="0" sId="1" dxf="1">
      <nc r="E24">
        <f>B24-#REF!</f>
      </nc>
      <ndxf>
        <numFmt numFmtId="4" formatCode="#,##0.00"/>
      </ndxf>
    </rcc>
    <rcc rId="0" sId="1" dxf="1">
      <nc r="E25">
        <f>B25-#REF!</f>
      </nc>
      <ndxf>
        <numFmt numFmtId="4" formatCode="#,##0.00"/>
      </ndxf>
    </rcc>
    <rcc rId="0" sId="1" dxf="1">
      <nc r="E26">
        <f>B26-#REF!</f>
      </nc>
      <ndxf>
        <numFmt numFmtId="4" formatCode="#,##0.00"/>
      </ndxf>
    </rcc>
  </rrc>
</revisions>
</file>

<file path=xl/revisions/userNames1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58"/>
  <sheetViews>
    <sheetView tabSelected="1" view="pageBreakPreview" topLeftCell="A28" zoomScaleNormal="100" zoomScaleSheetLayoutView="100" workbookViewId="0">
      <selection activeCell="A46" sqref="A46"/>
    </sheetView>
  </sheetViews>
  <sheetFormatPr defaultRowHeight="14.4" x14ac:dyDescent="0.3"/>
  <cols>
    <col min="1" max="1" width="71.44140625" customWidth="1"/>
    <col min="2" max="2" width="16.33203125" customWidth="1"/>
    <col min="3" max="3" width="14.5546875" customWidth="1"/>
    <col min="4" max="4" width="16.33203125" customWidth="1"/>
    <col min="5" max="5" width="9.6640625" bestFit="1" customWidth="1"/>
  </cols>
  <sheetData>
    <row r="1" spans="1:4" ht="15.6" x14ac:dyDescent="0.3">
      <c r="A1" s="24" t="s">
        <v>24</v>
      </c>
      <c r="B1" s="24"/>
      <c r="C1" s="12" t="s">
        <v>28</v>
      </c>
    </row>
    <row r="2" spans="1:4" ht="15" customHeight="1" x14ac:dyDescent="0.3">
      <c r="A2" s="24"/>
      <c r="B2" s="24"/>
      <c r="C2" s="12" t="s">
        <v>27</v>
      </c>
    </row>
    <row r="3" spans="1:4" ht="15.6" x14ac:dyDescent="0.3">
      <c r="A3" s="24" t="s">
        <v>25</v>
      </c>
      <c r="B3" s="24"/>
      <c r="C3" s="12" t="s">
        <v>31</v>
      </c>
    </row>
    <row r="5" spans="1:4" ht="15.6" x14ac:dyDescent="0.3">
      <c r="A5" s="27" t="s">
        <v>17</v>
      </c>
      <c r="B5" s="27"/>
      <c r="C5" s="28"/>
      <c r="D5" s="28"/>
    </row>
    <row r="6" spans="1:4" ht="15.6" x14ac:dyDescent="0.3">
      <c r="A6" s="21"/>
      <c r="B6" s="21"/>
    </row>
    <row r="7" spans="1:4" ht="62.25" customHeight="1" x14ac:dyDescent="0.3">
      <c r="A7" s="22" t="s">
        <v>0</v>
      </c>
      <c r="B7" s="5" t="s">
        <v>21</v>
      </c>
      <c r="C7" s="6" t="s">
        <v>23</v>
      </c>
      <c r="D7" s="7" t="s">
        <v>26</v>
      </c>
    </row>
    <row r="8" spans="1:4" ht="15.75" customHeight="1" x14ac:dyDescent="0.3">
      <c r="A8" s="23"/>
      <c r="B8" s="25" t="s">
        <v>1</v>
      </c>
      <c r="C8" s="26"/>
      <c r="D8" s="26"/>
    </row>
    <row r="9" spans="1:4" ht="19.5" customHeight="1" x14ac:dyDescent="0.3">
      <c r="A9" s="2" t="s">
        <v>2</v>
      </c>
      <c r="B9" s="9">
        <f>SUM(B10:B12)</f>
        <v>4351182.2700000005</v>
      </c>
      <c r="C9" s="9">
        <f>SUM(C10:C12)</f>
        <v>352065.19</v>
      </c>
      <c r="D9" s="9">
        <f>SUM(D10:D12)</f>
        <v>4703247.46</v>
      </c>
    </row>
    <row r="10" spans="1:4" ht="18" customHeight="1" x14ac:dyDescent="0.3">
      <c r="A10" s="2" t="s">
        <v>3</v>
      </c>
      <c r="B10" s="8">
        <v>991541.78</v>
      </c>
      <c r="C10" s="11">
        <v>0</v>
      </c>
      <c r="D10" s="8">
        <f>B10+C10</f>
        <v>991541.78</v>
      </c>
    </row>
    <row r="11" spans="1:4" ht="18" customHeight="1" x14ac:dyDescent="0.3">
      <c r="A11" s="2" t="s">
        <v>4</v>
      </c>
      <c r="B11" s="8">
        <v>147601.06</v>
      </c>
      <c r="C11" s="11">
        <v>0</v>
      </c>
      <c r="D11" s="8">
        <f>B11+C11</f>
        <v>147601.06</v>
      </c>
    </row>
    <row r="12" spans="1:4" ht="18" customHeight="1" x14ac:dyDescent="0.3">
      <c r="A12" s="2" t="s">
        <v>5</v>
      </c>
      <c r="B12" s="8">
        <v>3212039.43</v>
      </c>
      <c r="C12" s="11">
        <v>352065.19</v>
      </c>
      <c r="D12" s="8">
        <f>B12+C12</f>
        <v>3564104.62</v>
      </c>
    </row>
    <row r="13" spans="1:4" ht="19.5" customHeight="1" x14ac:dyDescent="0.3">
      <c r="A13" s="2" t="s">
        <v>6</v>
      </c>
      <c r="B13" s="10">
        <f>SUM(B14:B25)</f>
        <v>4422011.33</v>
      </c>
      <c r="C13" s="15">
        <f>SUM(C14:C25)</f>
        <v>352065.19000000006</v>
      </c>
      <c r="D13" s="15">
        <f>B13+C13</f>
        <v>4774076.5200000005</v>
      </c>
    </row>
    <row r="14" spans="1:4" ht="17.25" customHeight="1" x14ac:dyDescent="0.3">
      <c r="A14" s="2" t="s">
        <v>7</v>
      </c>
      <c r="B14" s="17">
        <v>358169.74</v>
      </c>
      <c r="C14" s="18">
        <v>6167.31</v>
      </c>
      <c r="D14" s="15">
        <f t="shared" ref="D14:D25" si="0">B14+C14</f>
        <v>364337.05</v>
      </c>
    </row>
    <row r="15" spans="1:4" ht="17.25" customHeight="1" x14ac:dyDescent="0.3">
      <c r="A15" s="2" t="s">
        <v>8</v>
      </c>
      <c r="B15" s="19">
        <v>79.11</v>
      </c>
      <c r="C15" s="20">
        <v>0</v>
      </c>
      <c r="D15" s="15">
        <f t="shared" si="0"/>
        <v>79.11</v>
      </c>
    </row>
    <row r="16" spans="1:4" ht="19.5" customHeight="1" x14ac:dyDescent="0.3">
      <c r="A16" s="2" t="s">
        <v>18</v>
      </c>
      <c r="B16" s="19">
        <v>25968.22</v>
      </c>
      <c r="C16" s="20">
        <v>35.68</v>
      </c>
      <c r="D16" s="15">
        <f t="shared" si="0"/>
        <v>26003.9</v>
      </c>
    </row>
    <row r="17" spans="1:5" ht="17.25" customHeight="1" x14ac:dyDescent="0.3">
      <c r="A17" s="2" t="s">
        <v>9</v>
      </c>
      <c r="B17" s="19">
        <v>526955.85</v>
      </c>
      <c r="C17" s="20">
        <v>32519.1</v>
      </c>
      <c r="D17" s="15">
        <f>B17+C17</f>
        <v>559474.94999999995</v>
      </c>
    </row>
    <row r="18" spans="1:5" ht="17.25" customHeight="1" x14ac:dyDescent="0.3">
      <c r="A18" s="2" t="s">
        <v>10</v>
      </c>
      <c r="B18" s="19">
        <v>332570.46999999997</v>
      </c>
      <c r="C18" s="20">
        <v>17896.080000000002</v>
      </c>
      <c r="D18" s="15">
        <f t="shared" si="0"/>
        <v>350466.55</v>
      </c>
    </row>
    <row r="19" spans="1:5" ht="17.25" customHeight="1" x14ac:dyDescent="0.3">
      <c r="A19" s="2" t="s">
        <v>19</v>
      </c>
      <c r="B19" s="19">
        <v>300.10000000000002</v>
      </c>
      <c r="C19" s="20">
        <v>-100.9</v>
      </c>
      <c r="D19" s="15">
        <f t="shared" si="0"/>
        <v>199.20000000000002</v>
      </c>
    </row>
    <row r="20" spans="1:5" ht="17.25" customHeight="1" x14ac:dyDescent="0.3">
      <c r="A20" s="2" t="s">
        <v>11</v>
      </c>
      <c r="B20" s="19">
        <v>2401896.0099999998</v>
      </c>
      <c r="C20" s="20">
        <v>264134.89</v>
      </c>
      <c r="D20" s="15">
        <f t="shared" si="0"/>
        <v>2666030.9</v>
      </c>
    </row>
    <row r="21" spans="1:5" ht="17.25" customHeight="1" x14ac:dyDescent="0.3">
      <c r="A21" s="2" t="s">
        <v>12</v>
      </c>
      <c r="B21" s="19">
        <v>409238.4</v>
      </c>
      <c r="C21" s="20">
        <v>3368.5</v>
      </c>
      <c r="D21" s="15">
        <f t="shared" si="0"/>
        <v>412606.9</v>
      </c>
    </row>
    <row r="22" spans="1:5" ht="17.25" customHeight="1" x14ac:dyDescent="0.3">
      <c r="A22" s="2" t="s">
        <v>30</v>
      </c>
      <c r="B22" s="19"/>
      <c r="C22" s="20">
        <v>8442.51</v>
      </c>
      <c r="D22" s="15">
        <f t="shared" si="0"/>
        <v>8442.51</v>
      </c>
    </row>
    <row r="23" spans="1:5" ht="17.25" customHeight="1" x14ac:dyDescent="0.3">
      <c r="A23" s="2" t="s">
        <v>13</v>
      </c>
      <c r="B23" s="19">
        <v>110829</v>
      </c>
      <c r="C23" s="20">
        <v>1923.88</v>
      </c>
      <c r="D23" s="15">
        <f t="shared" si="0"/>
        <v>112752.88</v>
      </c>
    </row>
    <row r="24" spans="1:5" ht="17.25" customHeight="1" x14ac:dyDescent="0.3">
      <c r="A24" s="2" t="s">
        <v>14</v>
      </c>
      <c r="B24" s="19">
        <v>239285.11</v>
      </c>
      <c r="C24" s="20">
        <v>17678.14</v>
      </c>
      <c r="D24" s="15">
        <f t="shared" si="0"/>
        <v>256963.25</v>
      </c>
    </row>
    <row r="25" spans="1:5" ht="17.25" customHeight="1" x14ac:dyDescent="0.3">
      <c r="A25" s="2" t="s">
        <v>15</v>
      </c>
      <c r="B25" s="19">
        <v>16719.32</v>
      </c>
      <c r="C25" s="20">
        <v>0</v>
      </c>
      <c r="D25" s="15">
        <f t="shared" si="0"/>
        <v>16719.32</v>
      </c>
    </row>
    <row r="26" spans="1:5" ht="19.5" customHeight="1" x14ac:dyDescent="0.3">
      <c r="A26" s="2" t="s">
        <v>16</v>
      </c>
      <c r="B26" s="9">
        <f>B9-B13</f>
        <v>-70829.05999999959</v>
      </c>
      <c r="C26" s="14">
        <f>C9-C13</f>
        <v>0</v>
      </c>
      <c r="D26" s="16" t="s">
        <v>29</v>
      </c>
      <c r="E26" s="13">
        <f>D9-D13</f>
        <v>-70829.060000000522</v>
      </c>
    </row>
    <row r="43" spans="2:2" x14ac:dyDescent="0.3">
      <c r="B43" s="1"/>
    </row>
    <row r="44" spans="2:2" x14ac:dyDescent="0.3">
      <c r="B44" s="1"/>
    </row>
    <row r="56" spans="1:1" ht="15.6" x14ac:dyDescent="0.3">
      <c r="A56" s="3" t="s">
        <v>22</v>
      </c>
    </row>
    <row r="57" spans="1:1" ht="15.6" x14ac:dyDescent="0.3">
      <c r="A57" s="3" t="s">
        <v>20</v>
      </c>
    </row>
    <row r="58" spans="1:1" ht="15.6" x14ac:dyDescent="0.3">
      <c r="A58" s="4"/>
    </row>
  </sheetData>
  <customSheetViews>
    <customSheetView guid="{2B313891-F272-42D9-83D8-5421D6879659}" showPageBreaks="1" printArea="1" view="pageBreakPreview">
      <selection activeCell="B9" sqref="B9:B25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1"/>
      <headerFooter>
        <oddHeader>&amp;C&amp;"Times New Roman,обычный"&amp;12&amp;P</oddHeader>
      </headerFooter>
    </customSheetView>
    <customSheetView guid="{E86F1E4F-E5A4-49FE-AF31-E100082E2EB1}" showPageBreaks="1" printArea="1" view="pageBreakPreview">
      <selection activeCell="B9" sqref="B9:D25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2"/>
      <headerFooter>
        <oddHeader>&amp;C&amp;"Times New Roman,обычный"&amp;12&amp;P</oddHeader>
      </headerFooter>
    </customSheetView>
    <customSheetView guid="{A955749D-75CF-4EEB-A629-A37A989ECDB8}" showPageBreaks="1" printArea="1" view="pageBreakPreview">
      <selection activeCell="A46" sqref="A46"/>
      <pageMargins left="0.70866141732283472" right="0.39370078740157483" top="0.74803149606299213" bottom="0.74803149606299213" header="0.31496062992125984" footer="0.31496062992125984"/>
      <pageSetup paperSize="9" scale="75" firstPageNumber="2" orientation="portrait" useFirstPageNumber="1" r:id="rId3"/>
      <headerFooter>
        <oddHeader>&amp;C&amp;"Times New Roman,обычный"&amp;12&amp;P</oddHeader>
      </headerFooter>
    </customSheetView>
    <customSheetView guid="{3E50465A-256D-4D4C-8EF8-0CD02C168ACE}" showPageBreaks="1" printArea="1" view="pageBreakPreview" topLeftCell="A7">
      <selection activeCell="D13" sqref="D13:D26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4"/>
      <headerFooter>
        <oddHeader>&amp;C&amp;"Times New Roman,обычный"&amp;12&amp;P</oddHeader>
      </headerFooter>
    </customSheetView>
    <customSheetView guid="{D574362E-AE35-4B88-B10E-048E34C4F751}" showPageBreaks="1" printArea="1" view="pageBreakPreview" topLeftCell="A28">
      <selection activeCell="A46" sqref="A46"/>
      <pageMargins left="0.70866141732283472" right="0.39370078740157483" top="0.74803149606299213" bottom="0.74803149606299213" header="0.31496062992125984" footer="0.31496062992125984"/>
      <pageSetup paperSize="9" scale="75" firstPageNumber="2" orientation="portrait" useFirstPageNumber="1" r:id="rId5"/>
      <headerFooter>
        <oddHeader>&amp;C&amp;"Times New Roman,обычный"&amp;12&amp;P</oddHeader>
      </headerFooter>
    </customSheetView>
  </customSheetViews>
  <mergeCells count="7">
    <mergeCell ref="A6:B6"/>
    <mergeCell ref="A7:A8"/>
    <mergeCell ref="A1:B1"/>
    <mergeCell ref="A2:B2"/>
    <mergeCell ref="A3:B3"/>
    <mergeCell ref="B8:D8"/>
    <mergeCell ref="A5:D5"/>
  </mergeCells>
  <pageMargins left="0.70866141732283472" right="0.39370078740157483" top="0.74803149606299213" bottom="0.74803149606299213" header="0.31496062992125984" footer="0.31496062992125984"/>
  <pageSetup paperSize="9" scale="75" firstPageNumber="2" orientation="portrait" useFirstPageNumber="1" r:id="rId6"/>
  <headerFooter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4.4" x14ac:dyDescent="0.3"/>
  <sheetData/>
  <customSheetViews>
    <customSheetView guid="{2B313891-F272-42D9-83D8-5421D6879659}">
      <pageMargins left="0.7" right="0.7" top="0.75" bottom="0.75" header="0.3" footer="0.3"/>
    </customSheetView>
    <customSheetView guid="{E86F1E4F-E5A4-49FE-AF31-E100082E2EB1}">
      <pageMargins left="0.7" right="0.7" top="0.75" bottom="0.75" header="0.3" footer="0.3"/>
    </customSheetView>
    <customSheetView guid="{A955749D-75CF-4EEB-A629-A37A989ECDB8}">
      <pageMargins left="0.7" right="0.7" top="0.75" bottom="0.75" header="0.3" footer="0.3"/>
    </customSheetView>
    <customSheetView guid="{3E50465A-256D-4D4C-8EF8-0CD02C168ACE}">
      <pageMargins left="0.7" right="0.7" top="0.75" bottom="0.75" header="0.3" footer="0.3"/>
    </customSheetView>
    <customSheetView guid="{D574362E-AE35-4B88-B10E-048E34C4F751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4.4" x14ac:dyDescent="0.3"/>
  <sheetData/>
  <customSheetViews>
    <customSheetView guid="{2B313891-F272-42D9-83D8-5421D6879659}">
      <pageMargins left="0.7" right="0.7" top="0.75" bottom="0.75" header="0.3" footer="0.3"/>
    </customSheetView>
    <customSheetView guid="{E86F1E4F-E5A4-49FE-AF31-E100082E2EB1}">
      <pageMargins left="0.7" right="0.7" top="0.75" bottom="0.75" header="0.3" footer="0.3"/>
    </customSheetView>
    <customSheetView guid="{A955749D-75CF-4EEB-A629-A37A989ECDB8}">
      <pageMargins left="0.7" right="0.7" top="0.75" bottom="0.75" header="0.3" footer="0.3"/>
    </customSheetView>
    <customSheetView guid="{3E50465A-256D-4D4C-8EF8-0CD02C168ACE}">
      <pageMargins left="0.7" right="0.7" top="0.75" bottom="0.75" header="0.3" footer="0.3"/>
    </customSheetView>
    <customSheetView guid="{D574362E-AE35-4B88-B10E-048E34C4F751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Кириллова О.Н.</cp:lastModifiedBy>
  <cp:lastPrinted>2020-08-27T08:14:45Z</cp:lastPrinted>
  <dcterms:created xsi:type="dcterms:W3CDTF">2019-10-19T09:16:02Z</dcterms:created>
  <dcterms:modified xsi:type="dcterms:W3CDTF">2020-08-27T08:14:52Z</dcterms:modified>
</cp:coreProperties>
</file>