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фонд'!$7:$7</definedName>
    <definedName name="_xlnm.Print_Area" localSheetId="0">'муниципальн. жил. фонд'!$A$1:$E$88</definedName>
  </definedNames>
  <calcPr fullCalcOnLoad="1"/>
</workbook>
</file>

<file path=xl/sharedStrings.xml><?xml version="1.0" encoding="utf-8"?>
<sst xmlns="http://schemas.openxmlformats.org/spreadsheetml/2006/main" count="76" uniqueCount="71">
  <si>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</si>
  <si>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</si>
  <si>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</si>
  <si>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</si>
  <si>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</si>
  <si>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</si>
  <si>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</si>
  <si>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Капитальный ремонт лифтового оборудования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</si>
  <si>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</si>
  <si>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</si>
  <si>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</si>
  <si>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</si>
  <si>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ул.Калинина, 20             </t>
  </si>
  <si>
    <t xml:space="preserve">просп.Коммунистический, 55               </t>
  </si>
  <si>
    <t xml:space="preserve">ул.Строителей, 17                                  </t>
  </si>
  <si>
    <t xml:space="preserve">ул.Строителей, 15                     </t>
  </si>
  <si>
    <t>2</t>
  </si>
  <si>
    <t xml:space="preserve">ул.Судостроителей, 4                   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</si>
  <si>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</si>
  <si>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</si>
  <si>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</si>
  <si>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Всего по ЗАТО Северск</t>
  </si>
  <si>
    <t>«Приложение 13</t>
  </si>
  <si>
    <t>Наименование объекта, содержание работ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</si>
  <si>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</si>
  <si>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</si>
  <si>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</si>
  <si>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</si>
  <si>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Уточн.
Думой
 ЗАТО Северск 2009 г.</t>
  </si>
  <si>
    <t xml:space="preserve">Комплексный капитальный ремонт жилого дома </t>
  </si>
  <si>
    <t>ул.Мира, 1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</si>
  <si>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</si>
  <si>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>Капитальный ремонт внутридомовых инженерных систем (водоснабжение, канализация)</t>
  </si>
  <si>
    <t xml:space="preserve">ул.Солнечная, 1а         </t>
  </si>
  <si>
    <t xml:space="preserve">ул.Калинина, 20           </t>
  </si>
  <si>
    <t xml:space="preserve">ул.Ленина, 32а </t>
  </si>
  <si>
    <t xml:space="preserve">ул.Ленина, 22а (системы канализации)                                  </t>
  </si>
  <si>
    <t xml:space="preserve">Капитальный ремонт рамок ввода холодной воды 
с установкой повысительных насосов </t>
  </si>
  <si>
    <t>ул.Калинина, 117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</si>
  <si>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
и объектов жилищно-коммунального хозяйства ЗАТО Северск на 2009 год </t>
  </si>
  <si>
    <t xml:space="preserve">Капитальный ремонт муниципального жилищного фонда ЗАТО Северск </t>
  </si>
  <si>
    <t>1.2.</t>
  </si>
  <si>
    <t>Муниципальный жилищный фонд города Северска</t>
  </si>
  <si>
    <t>Муниципальный жилищный фонд пос.Самусь</t>
  </si>
  <si>
    <t>Юртаева Наталья Владимировна</t>
  </si>
  <si>
    <t>77 38 86</t>
  </si>
  <si>
    <t>Утв.
Думой
 ЗАТО Северск 2009 г.</t>
  </si>
  <si>
    <t xml:space="preserve">ул.Ленинградская, 16а            </t>
  </si>
  <si>
    <t>Комплексный план мероприятий по подготовке к празднованию 60-летия г.Северска на 2007-2009 годы (капитальный ремонт фасадов домов муниципального жилищного фонда по адресам: просп.Коммунистический, 47 и просп.Коммунистический, 41)</t>
  </si>
  <si>
    <t>IV</t>
  </si>
  <si>
    <t>1.1.</t>
  </si>
  <si>
    <t>Капитальный ремонт несущих конструктивных элементов и крылец жилых домов</t>
  </si>
  <si>
    <t>Капитальный ремонт помещений жилого дома</t>
  </si>
  <si>
    <t>проезд Южный, 19</t>
  </si>
  <si>
    <t xml:space="preserve">                                                                                 </t>
  </si>
  <si>
    <t>ул.Солнечная, 13 (вставка)</t>
  </si>
  <si>
    <t xml:space="preserve">ул.Советская, 18                                  </t>
  </si>
  <si>
    <t>ул.Победы, 27</t>
  </si>
  <si>
    <t>ул.Победы, 1</t>
  </si>
  <si>
    <t>ул.Победы, 2</t>
  </si>
  <si>
    <t>просп.Коммунистический, 157</t>
  </si>
  <si>
    <t>ул.Горького, 29, 31; ул.Пионерская, 34</t>
  </si>
  <si>
    <t>просп.Коммунистический, 34</t>
  </si>
  <si>
    <t>Капитальный ремонт систем отопления и рамок ввода холодной воды в жилых домах</t>
  </si>
  <si>
    <t>просп.Коммунистический, 149</t>
  </si>
  <si>
    <t>ул.Лесная, 11б</t>
  </si>
  <si>
    <t>ул.Крупской, 14а</t>
  </si>
  <si>
    <t>Капитальный ремонт муниципальных квартир, находящихся в аварийном состоянии (ул.Мира, д.1а, кв.9; ул.Победы, д.39, кв.36; ул.Победы, д.17, кв.1; ул.Курчатова, д.15, кв.4; ул.Маяковского, д.7, кв.18; просп.Коммунистический, д.153, кв.70; ул.Куйбышева, д.14, кв.12; просп.Коммунистический, д.26, кв.21; ул.Ворошилова, д.20, кв.15)</t>
  </si>
  <si>
    <t>Капитальный ремонт муниципального жилищного фонда ЗАТО Северск за счет средств Фонда непредвиденных расходов Администрации ЗАТО Северск, в том числе:</t>
  </si>
  <si>
    <t>91 013,18»;</t>
  </si>
  <si>
    <t>Капитальный ремонт кровли жилого дома по адресу ул.Ленинградская, 14а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</si>
</sst>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Alignment="1">
      <alignment vertical="justify"/>
    </xf>
    <xf numFmtId="4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center"/>
    </xf>
    <xf numFmtId="166" fontId="19" fillId="0" borderId="0" xfId="0" applyNumberFormat="1" applyFont="1" applyFill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Zeros="0" tabSelected="1" view="pageBreakPreview" zoomScale="75" zoomScaleNormal="75" zoomScaleSheetLayoutView="75" zoomScalePageLayoutView="0" workbookViewId="0" topLeftCell="A1">
      <selection activeCell="B92" sqref="B92"/>
    </sheetView>
  </sheetViews>
  <sheetFormatPr defaultColWidth="8.8515625" defaultRowHeight="12.75"/>
  <cols>
    <col min="1" max="1" width="8.140625" style="6" customWidth="1"/>
    <col min="2" max="2" width="60.7109375" style="2" customWidth="1"/>
    <col min="3" max="5" width="12.7109375" style="4" customWidth="1"/>
    <col min="6" max="6" width="9.8515625" style="4" bestFit="1" customWidth="1"/>
    <col min="7" max="16384" width="8.8515625" style="4" customWidth="1"/>
  </cols>
  <sheetData>
    <row r="1" spans="1:5" ht="18" customHeight="1">
      <c r="A1" s="1"/>
      <c r="C1" s="47" t="s">
        <v>22</v>
      </c>
      <c r="D1" s="47"/>
      <c r="E1" s="43"/>
    </row>
    <row r="2" spans="1:5" ht="15.75">
      <c r="A2" s="1"/>
      <c r="C2" s="5" t="s">
        <v>0</v>
      </c>
      <c r="E2" s="3"/>
    </row>
    <row r="3" spans="3:5" ht="15.75">
      <c r="C3" s="7" t="s">
        <v>26</v>
      </c>
      <c r="E3" s="3"/>
    </row>
    <row r="4" spans="1:5" ht="63" customHeight="1">
      <c r="A4" s="6" t="s">
        <v>1</v>
      </c>
      <c r="B4" s="45" t="s">
        <v>39</v>
      </c>
      <c r="C4" s="45"/>
      <c r="D4" s="45"/>
      <c r="E4" s="45"/>
    </row>
    <row r="5" ht="15.75">
      <c r="E5" s="8" t="s">
        <v>2</v>
      </c>
    </row>
    <row r="6" spans="1:5" s="11" customFormat="1" ht="78.75">
      <c r="A6" s="9" t="s">
        <v>3</v>
      </c>
      <c r="B6" s="10" t="s">
        <v>23</v>
      </c>
      <c r="C6" s="24" t="s">
        <v>46</v>
      </c>
      <c r="D6" s="25" t="s">
        <v>4</v>
      </c>
      <c r="E6" s="24" t="s">
        <v>28</v>
      </c>
    </row>
    <row r="7" spans="1:5" s="11" customFormat="1" ht="15.75">
      <c r="A7" s="9" t="s">
        <v>6</v>
      </c>
      <c r="B7" s="35">
        <v>2</v>
      </c>
      <c r="C7" s="37">
        <v>3</v>
      </c>
      <c r="D7" s="36">
        <v>4</v>
      </c>
      <c r="E7" s="37">
        <v>5</v>
      </c>
    </row>
    <row r="8" spans="1:5" s="14" customFormat="1" ht="78.75">
      <c r="A8" s="12" t="s">
        <v>5</v>
      </c>
      <c r="B8" s="13" t="s">
        <v>27</v>
      </c>
      <c r="C8" s="26">
        <f>C9+C44</f>
        <v>83747</v>
      </c>
      <c r="D8" s="26">
        <f>D9+D44</f>
        <v>1.9895196601282805E-13</v>
      </c>
      <c r="E8" s="26">
        <f>E9+E44</f>
        <v>83747</v>
      </c>
    </row>
    <row r="9" spans="1:5" s="14" customFormat="1" ht="31.5">
      <c r="A9" s="12" t="s">
        <v>6</v>
      </c>
      <c r="B9" s="13" t="s">
        <v>40</v>
      </c>
      <c r="C9" s="26">
        <f>C10+C38</f>
        <v>77470.6</v>
      </c>
      <c r="D9" s="26">
        <f>D10+D38</f>
        <v>1.9895196601282805E-13</v>
      </c>
      <c r="E9" s="26">
        <f>E10+E38</f>
        <v>77470.6</v>
      </c>
    </row>
    <row r="10" spans="1:5" s="14" customFormat="1" ht="15.75">
      <c r="A10" s="12" t="s">
        <v>50</v>
      </c>
      <c r="B10" s="15" t="s">
        <v>42</v>
      </c>
      <c r="C10" s="26">
        <f>C11+C12+C28+C33+C36</f>
        <v>63789.3</v>
      </c>
      <c r="D10" s="26">
        <f>D11+D12+D28+D33+D36</f>
        <v>1.9895196601282805E-13</v>
      </c>
      <c r="E10" s="26">
        <f>E11+E12+E28+E33+E36</f>
        <v>63789.3</v>
      </c>
    </row>
    <row r="11" spans="1:5" s="14" customFormat="1" ht="15.75">
      <c r="A11" s="12"/>
      <c r="B11" s="16" t="s">
        <v>7</v>
      </c>
      <c r="C11" s="26">
        <v>19095.8</v>
      </c>
      <c r="D11" s="26">
        <v>-375.9</v>
      </c>
      <c r="E11" s="26">
        <f>C11+D11</f>
        <v>18719.899999999998</v>
      </c>
    </row>
    <row r="12" spans="1:5" s="14" customFormat="1" ht="15.75">
      <c r="A12" s="12"/>
      <c r="B12" s="16" t="s">
        <v>8</v>
      </c>
      <c r="C12" s="26">
        <f>SUM(C13:C27)</f>
        <v>23811.5</v>
      </c>
      <c r="D12" s="26">
        <f>SUM(D13:D27)</f>
        <v>-102.39999999999986</v>
      </c>
      <c r="E12" s="26">
        <f>SUM(E13:E27)</f>
        <v>23709.100000000002</v>
      </c>
    </row>
    <row r="13" spans="1:5" s="19" customFormat="1" ht="15.75">
      <c r="A13" s="17"/>
      <c r="B13" s="18" t="s">
        <v>9</v>
      </c>
      <c r="C13" s="27">
        <v>1255.8</v>
      </c>
      <c r="D13" s="27"/>
      <c r="E13" s="27">
        <f aca="true" t="shared" si="0" ref="E13:E27">C13+D13</f>
        <v>1255.8</v>
      </c>
    </row>
    <row r="14" spans="1:5" s="19" customFormat="1" ht="15.75">
      <c r="A14" s="17"/>
      <c r="B14" s="18" t="s">
        <v>10</v>
      </c>
      <c r="C14" s="27">
        <v>1255.8</v>
      </c>
      <c r="D14" s="27"/>
      <c r="E14" s="27">
        <f t="shared" si="0"/>
        <v>1255.8</v>
      </c>
    </row>
    <row r="15" spans="1:5" s="14" customFormat="1" ht="15.75">
      <c r="A15" s="12"/>
      <c r="B15" s="18" t="s">
        <v>11</v>
      </c>
      <c r="C15" s="27">
        <v>1405.3</v>
      </c>
      <c r="D15" s="27"/>
      <c r="E15" s="27">
        <f t="shared" si="0"/>
        <v>1405.3</v>
      </c>
    </row>
    <row r="16" spans="1:5" s="19" customFormat="1" ht="15.75">
      <c r="A16" s="17"/>
      <c r="B16" s="18" t="s">
        <v>47</v>
      </c>
      <c r="C16" s="27">
        <v>1296.9</v>
      </c>
      <c r="D16" s="27"/>
      <c r="E16" s="27">
        <f t="shared" si="0"/>
        <v>1296.9</v>
      </c>
    </row>
    <row r="17" spans="1:5" s="14" customFormat="1" ht="15" customHeight="1">
      <c r="A17" s="12"/>
      <c r="B17" s="18" t="s">
        <v>33</v>
      </c>
      <c r="C17" s="27">
        <v>3567.2</v>
      </c>
      <c r="D17" s="27">
        <v>1669.4</v>
      </c>
      <c r="E17" s="27">
        <f t="shared" si="0"/>
        <v>5236.6</v>
      </c>
    </row>
    <row r="18" spans="1:5" s="19" customFormat="1" ht="15" customHeight="1">
      <c r="A18" s="17"/>
      <c r="B18" s="18" t="s">
        <v>12</v>
      </c>
      <c r="C18" s="27">
        <v>2069.3</v>
      </c>
      <c r="D18" s="27"/>
      <c r="E18" s="27">
        <f t="shared" si="0"/>
        <v>2069.3</v>
      </c>
    </row>
    <row r="19" spans="1:5" s="19" customFormat="1" ht="15" customHeight="1">
      <c r="A19" s="17"/>
      <c r="B19" s="18" t="s">
        <v>13</v>
      </c>
      <c r="C19" s="27">
        <v>2299.4</v>
      </c>
      <c r="D19" s="27"/>
      <c r="E19" s="27">
        <f t="shared" si="0"/>
        <v>2299.4</v>
      </c>
    </row>
    <row r="20" spans="1:5" s="19" customFormat="1" ht="15.75">
      <c r="A20" s="17"/>
      <c r="B20" s="18" t="s">
        <v>56</v>
      </c>
      <c r="C20" s="27">
        <v>2294.8</v>
      </c>
      <c r="D20" s="27"/>
      <c r="E20" s="27">
        <f t="shared" si="0"/>
        <v>2294.8</v>
      </c>
    </row>
    <row r="21" spans="1:5" s="19" customFormat="1" ht="15" customHeight="1">
      <c r="A21" s="17"/>
      <c r="B21" s="18" t="s">
        <v>14</v>
      </c>
      <c r="C21" s="27">
        <v>2101.2</v>
      </c>
      <c r="D21" s="27"/>
      <c r="E21" s="27">
        <f t="shared" si="0"/>
        <v>2101.2</v>
      </c>
    </row>
    <row r="22" spans="1:5" s="19" customFormat="1" ht="15" customHeight="1">
      <c r="A22" s="17"/>
      <c r="B22" s="18" t="s">
        <v>53</v>
      </c>
      <c r="C22" s="27">
        <v>76.1</v>
      </c>
      <c r="D22" s="27"/>
      <c r="E22" s="27">
        <f t="shared" si="0"/>
        <v>76.1</v>
      </c>
    </row>
    <row r="23" spans="1:5" s="19" customFormat="1" ht="15" customHeight="1">
      <c r="A23" s="17"/>
      <c r="B23" s="18" t="s">
        <v>57</v>
      </c>
      <c r="C23" s="27">
        <v>929.2</v>
      </c>
      <c r="D23" s="27">
        <v>1413.9</v>
      </c>
      <c r="E23" s="27">
        <f t="shared" si="0"/>
        <v>2343.1000000000004</v>
      </c>
    </row>
    <row r="24" spans="1:5" s="19" customFormat="1" ht="15" customHeight="1">
      <c r="A24" s="17"/>
      <c r="B24" s="18" t="s">
        <v>58</v>
      </c>
      <c r="C24" s="27">
        <v>1731.4</v>
      </c>
      <c r="D24" s="27">
        <v>-1731.4</v>
      </c>
      <c r="E24" s="27">
        <f t="shared" si="0"/>
        <v>0</v>
      </c>
    </row>
    <row r="25" spans="1:5" s="19" customFormat="1" ht="15" customHeight="1">
      <c r="A25" s="17"/>
      <c r="B25" s="18" t="s">
        <v>59</v>
      </c>
      <c r="C25" s="27">
        <v>1569.8</v>
      </c>
      <c r="D25" s="27">
        <v>-526.3</v>
      </c>
      <c r="E25" s="27">
        <f t="shared" si="0"/>
        <v>1043.5</v>
      </c>
    </row>
    <row r="26" spans="1:5" s="19" customFormat="1" ht="15" customHeight="1">
      <c r="A26" s="17"/>
      <c r="B26" s="18" t="s">
        <v>60</v>
      </c>
      <c r="C26" s="27">
        <v>1959.3</v>
      </c>
      <c r="D26" s="27">
        <v>-1959.3</v>
      </c>
      <c r="E26" s="27">
        <f t="shared" si="0"/>
        <v>0</v>
      </c>
    </row>
    <row r="27" spans="1:5" s="19" customFormat="1" ht="15" customHeight="1">
      <c r="A27" s="17"/>
      <c r="B27" s="18" t="s">
        <v>55</v>
      </c>
      <c r="C27" s="27"/>
      <c r="D27" s="27">
        <v>1031.3</v>
      </c>
      <c r="E27" s="27">
        <f t="shared" si="0"/>
        <v>1031.3</v>
      </c>
    </row>
    <row r="28" spans="1:5" s="14" customFormat="1" ht="31.5">
      <c r="A28" s="12"/>
      <c r="B28" s="16" t="s">
        <v>63</v>
      </c>
      <c r="C28" s="26">
        <f>SUM(C29:C32)</f>
        <v>12560.2</v>
      </c>
      <c r="D28" s="26">
        <f>SUM(D29:D32)</f>
        <v>544.7</v>
      </c>
      <c r="E28" s="26">
        <f>SUM(E29:E32)</f>
        <v>13104.9</v>
      </c>
    </row>
    <row r="29" spans="1:5" s="19" customFormat="1" ht="15.75">
      <c r="A29" s="17"/>
      <c r="B29" s="18" t="s">
        <v>62</v>
      </c>
      <c r="C29" s="27">
        <v>3407.3</v>
      </c>
      <c r="D29" s="27">
        <v>-146.5</v>
      </c>
      <c r="E29" s="27">
        <f>C29+D29</f>
        <v>3260.8</v>
      </c>
    </row>
    <row r="30" spans="1:5" s="19" customFormat="1" ht="15.75">
      <c r="A30" s="17"/>
      <c r="B30" s="18" t="s">
        <v>34</v>
      </c>
      <c r="C30" s="27">
        <v>4679.7</v>
      </c>
      <c r="D30" s="27">
        <v>-1935</v>
      </c>
      <c r="E30" s="27">
        <f>C30+D30</f>
        <v>2744.7</v>
      </c>
    </row>
    <row r="31" spans="1:5" s="19" customFormat="1" ht="15.75">
      <c r="A31" s="17"/>
      <c r="B31" s="18" t="s">
        <v>15</v>
      </c>
      <c r="C31" s="27">
        <v>4473.2</v>
      </c>
      <c r="D31" s="27">
        <v>448.2</v>
      </c>
      <c r="E31" s="27">
        <f>C31+D31</f>
        <v>4921.4</v>
      </c>
    </row>
    <row r="32" spans="1:5" s="19" customFormat="1" ht="15.75">
      <c r="A32" s="17"/>
      <c r="B32" s="18" t="s">
        <v>61</v>
      </c>
      <c r="C32" s="27"/>
      <c r="D32" s="27">
        <v>2178</v>
      </c>
      <c r="E32" s="27">
        <f>C32+D32</f>
        <v>2178</v>
      </c>
    </row>
    <row r="33" spans="1:5" s="19" customFormat="1" ht="31.5">
      <c r="A33" s="17"/>
      <c r="B33" s="16" t="s">
        <v>51</v>
      </c>
      <c r="C33" s="26">
        <f>SUM(C34:C35)</f>
        <v>6590</v>
      </c>
      <c r="D33" s="26">
        <f>SUM(D34:D35)</f>
        <v>-66.4</v>
      </c>
      <c r="E33" s="26">
        <f>SUM(E34:E35)</f>
        <v>6523.6</v>
      </c>
    </row>
    <row r="34" spans="1:5" s="19" customFormat="1" ht="15.75">
      <c r="A34" s="17"/>
      <c r="B34" s="18" t="s">
        <v>64</v>
      </c>
      <c r="C34" s="27">
        <v>6200</v>
      </c>
      <c r="D34" s="27"/>
      <c r="E34" s="27">
        <f>C34+D34</f>
        <v>6200</v>
      </c>
    </row>
    <row r="35" spans="1:5" s="19" customFormat="1" ht="15.75">
      <c r="A35" s="17"/>
      <c r="B35" s="18" t="s">
        <v>65</v>
      </c>
      <c r="C35" s="27">
        <v>390</v>
      </c>
      <c r="D35" s="27">
        <v>-66.4</v>
      </c>
      <c r="E35" s="27">
        <f>C35+D35</f>
        <v>323.6</v>
      </c>
    </row>
    <row r="36" spans="1:5" s="19" customFormat="1" ht="15.75">
      <c r="A36" s="17"/>
      <c r="B36" s="16" t="s">
        <v>52</v>
      </c>
      <c r="C36" s="26">
        <f>SUM(C37:C37)</f>
        <v>1731.8</v>
      </c>
      <c r="D36" s="26">
        <f>SUM(D37:D37)</f>
        <v>0</v>
      </c>
      <c r="E36" s="26">
        <f>SUM(E37:E37)</f>
        <v>1731.8</v>
      </c>
    </row>
    <row r="37" spans="1:5" s="19" customFormat="1" ht="15.75">
      <c r="A37" s="17"/>
      <c r="B37" s="18" t="s">
        <v>66</v>
      </c>
      <c r="C37" s="27">
        <v>1731.8</v>
      </c>
      <c r="D37" s="27"/>
      <c r="E37" s="27">
        <f>C37+D37</f>
        <v>1731.8</v>
      </c>
    </row>
    <row r="38" spans="1:5" s="14" customFormat="1" ht="15.75">
      <c r="A38" s="12" t="s">
        <v>41</v>
      </c>
      <c r="B38" s="20" t="s">
        <v>43</v>
      </c>
      <c r="C38" s="26">
        <f>C39+C41</f>
        <v>13681.300000000001</v>
      </c>
      <c r="D38" s="26">
        <f>D39+D41</f>
        <v>0</v>
      </c>
      <c r="E38" s="26">
        <f>E39+E41</f>
        <v>13681.300000000001</v>
      </c>
    </row>
    <row r="39" spans="1:5" s="14" customFormat="1" ht="15.75">
      <c r="A39" s="12"/>
      <c r="B39" s="16" t="s">
        <v>8</v>
      </c>
      <c r="C39" s="26">
        <f>C40</f>
        <v>10798.7</v>
      </c>
      <c r="D39" s="26">
        <f>D40</f>
        <v>0</v>
      </c>
      <c r="E39" s="26">
        <f>E40</f>
        <v>10798.7</v>
      </c>
    </row>
    <row r="40" spans="1:5" s="14" customFormat="1" ht="15.75">
      <c r="A40" s="12"/>
      <c r="B40" s="18" t="s">
        <v>17</v>
      </c>
      <c r="C40" s="27">
        <v>10798.7</v>
      </c>
      <c r="D40" s="27"/>
      <c r="E40" s="27">
        <f>C40+D40</f>
        <v>10798.7</v>
      </c>
    </row>
    <row r="41" spans="1:5" s="14" customFormat="1" ht="31.5">
      <c r="A41" s="12"/>
      <c r="B41" s="16" t="s">
        <v>32</v>
      </c>
      <c r="C41" s="26">
        <f>SUM(C42:C43)</f>
        <v>2882.6</v>
      </c>
      <c r="D41" s="26">
        <f>SUM(D42:D43)</f>
        <v>0</v>
      </c>
      <c r="E41" s="26">
        <f>SUM(E42:E43)</f>
        <v>2882.6</v>
      </c>
    </row>
    <row r="42" spans="1:5" ht="15.75">
      <c r="A42" s="12"/>
      <c r="B42" s="18" t="s">
        <v>35</v>
      </c>
      <c r="C42" s="28">
        <v>2553.1</v>
      </c>
      <c r="D42" s="28"/>
      <c r="E42" s="28">
        <f aca="true" t="shared" si="1" ref="E42:E54">C42+D42</f>
        <v>2553.1</v>
      </c>
    </row>
    <row r="43" spans="1:5" ht="15.75">
      <c r="A43" s="12"/>
      <c r="B43" s="18" t="s">
        <v>36</v>
      </c>
      <c r="C43" s="28">
        <v>329.5</v>
      </c>
      <c r="D43" s="28"/>
      <c r="E43" s="28">
        <f t="shared" si="1"/>
        <v>329.5</v>
      </c>
    </row>
    <row r="44" spans="1:5" ht="31.5">
      <c r="A44" s="12" t="s">
        <v>16</v>
      </c>
      <c r="B44" s="16" t="s">
        <v>24</v>
      </c>
      <c r="C44" s="26">
        <f>C45</f>
        <v>6276.4</v>
      </c>
      <c r="D44" s="26">
        <f>D45</f>
        <v>0</v>
      </c>
      <c r="E44" s="26">
        <f>E45</f>
        <v>6276.4</v>
      </c>
    </row>
    <row r="45" spans="1:5" ht="15.75">
      <c r="A45" s="12"/>
      <c r="B45" s="18" t="s">
        <v>25</v>
      </c>
      <c r="C45" s="28">
        <v>6276.4</v>
      </c>
      <c r="D45" s="28"/>
      <c r="E45" s="28">
        <f t="shared" si="1"/>
        <v>6276.4</v>
      </c>
    </row>
    <row r="46" spans="1:5" ht="78.75">
      <c r="A46" s="12" t="s">
        <v>18</v>
      </c>
      <c r="B46" s="16" t="s">
        <v>31</v>
      </c>
      <c r="C46" s="26">
        <f>C47</f>
        <v>417.01</v>
      </c>
      <c r="D46" s="26">
        <f>D47</f>
        <v>0</v>
      </c>
      <c r="E46" s="26">
        <f>E47</f>
        <v>417.01</v>
      </c>
    </row>
    <row r="47" spans="1:5" ht="15.75">
      <c r="A47" s="12"/>
      <c r="B47" s="32" t="s">
        <v>42</v>
      </c>
      <c r="C47" s="26">
        <f>C48+C50</f>
        <v>417.01</v>
      </c>
      <c r="D47" s="26">
        <f>D48+D50</f>
        <v>0</v>
      </c>
      <c r="E47" s="26">
        <f>E48+E50</f>
        <v>417.01</v>
      </c>
    </row>
    <row r="48" spans="1:5" ht="15.75">
      <c r="A48" s="12"/>
      <c r="B48" s="32" t="s">
        <v>29</v>
      </c>
      <c r="C48" s="26">
        <f>C49</f>
        <v>143.24</v>
      </c>
      <c r="D48" s="26">
        <f>D49</f>
        <v>0</v>
      </c>
      <c r="E48" s="26">
        <f>E49</f>
        <v>143.24</v>
      </c>
    </row>
    <row r="49" spans="1:5" ht="15.75">
      <c r="A49" s="12"/>
      <c r="B49" s="31" t="s">
        <v>30</v>
      </c>
      <c r="C49" s="27">
        <v>143.24</v>
      </c>
      <c r="D49" s="34"/>
      <c r="E49" s="27">
        <f t="shared" si="1"/>
        <v>143.24</v>
      </c>
    </row>
    <row r="50" spans="1:5" ht="31.5">
      <c r="A50" s="12"/>
      <c r="B50" s="33" t="s">
        <v>37</v>
      </c>
      <c r="C50" s="26">
        <f>C51</f>
        <v>273.77</v>
      </c>
      <c r="D50" s="26">
        <f>D51</f>
        <v>0</v>
      </c>
      <c r="E50" s="26">
        <f>E51</f>
        <v>273.77</v>
      </c>
    </row>
    <row r="51" spans="1:5" ht="15.75">
      <c r="A51" s="12"/>
      <c r="B51" s="30" t="s">
        <v>38</v>
      </c>
      <c r="C51" s="27">
        <v>273.77</v>
      </c>
      <c r="D51" s="27"/>
      <c r="E51" s="27">
        <f t="shared" si="1"/>
        <v>273.77</v>
      </c>
    </row>
    <row r="52" spans="1:5" ht="47.25">
      <c r="A52" s="12" t="s">
        <v>20</v>
      </c>
      <c r="B52" s="13" t="s">
        <v>19</v>
      </c>
      <c r="C52" s="26">
        <f>C53+C54</f>
        <v>6314</v>
      </c>
      <c r="D52" s="26">
        <f>D53+D54</f>
        <v>0</v>
      </c>
      <c r="E52" s="26">
        <f>E53+E54</f>
        <v>6314</v>
      </c>
    </row>
    <row r="53" spans="1:5" ht="78.75">
      <c r="A53" s="12" t="s">
        <v>6</v>
      </c>
      <c r="B53" s="21" t="s">
        <v>48</v>
      </c>
      <c r="C53" s="28">
        <v>5725</v>
      </c>
      <c r="D53" s="28"/>
      <c r="E53" s="28">
        <f t="shared" si="1"/>
        <v>5725</v>
      </c>
    </row>
    <row r="54" spans="1:9" ht="110.25">
      <c r="A54" s="12" t="s">
        <v>16</v>
      </c>
      <c r="B54" s="38" t="s">
        <v>67</v>
      </c>
      <c r="C54" s="28">
        <v>589</v>
      </c>
      <c r="D54" s="28"/>
      <c r="E54" s="28">
        <f t="shared" si="1"/>
        <v>589</v>
      </c>
      <c r="I54" s="4" t="s">
        <v>54</v>
      </c>
    </row>
    <row r="55" spans="1:6" ht="63">
      <c r="A55" s="12" t="s">
        <v>49</v>
      </c>
      <c r="B55" s="13" t="s">
        <v>68</v>
      </c>
      <c r="C55" s="26">
        <f>C56</f>
        <v>0</v>
      </c>
      <c r="D55" s="26">
        <f>D56</f>
        <v>535.17</v>
      </c>
      <c r="E55" s="26">
        <f>E56</f>
        <v>535.17</v>
      </c>
      <c r="F55" s="39"/>
    </row>
    <row r="56" spans="1:6" s="19" customFormat="1" ht="31.5">
      <c r="A56" s="17"/>
      <c r="B56" s="21" t="s">
        <v>70</v>
      </c>
      <c r="C56" s="27"/>
      <c r="D56" s="27">
        <v>535.17</v>
      </c>
      <c r="E56" s="27">
        <f>D56+C56</f>
        <v>535.17</v>
      </c>
      <c r="F56" s="44"/>
    </row>
    <row r="57" spans="1:5" ht="15" customHeight="1">
      <c r="A57" s="12"/>
      <c r="B57" s="22" t="s">
        <v>21</v>
      </c>
      <c r="C57" s="26">
        <f>C52+C46+C8+C55</f>
        <v>90478.01</v>
      </c>
      <c r="D57" s="26">
        <f>D52+D46+D8+D55</f>
        <v>535.1700000000002</v>
      </c>
      <c r="E57" s="29" t="s">
        <v>69</v>
      </c>
    </row>
    <row r="58" spans="1:5" ht="15.75">
      <c r="A58" s="23"/>
      <c r="B58" s="40"/>
      <c r="C58" s="41"/>
      <c r="D58" s="41"/>
      <c r="E58" s="42"/>
    </row>
    <row r="59" spans="1:5" ht="15.75">
      <c r="A59" s="23"/>
      <c r="B59" s="40"/>
      <c r="C59" s="41"/>
      <c r="D59" s="41"/>
      <c r="E59" s="41"/>
    </row>
    <row r="60" spans="1:5" ht="15.75">
      <c r="A60" s="23"/>
      <c r="B60" s="40"/>
      <c r="C60" s="41"/>
      <c r="D60" s="41"/>
      <c r="E60" s="42"/>
    </row>
    <row r="61" spans="1:5" ht="15.75">
      <c r="A61" s="23"/>
      <c r="B61" s="40"/>
      <c r="C61" s="41"/>
      <c r="D61" s="41"/>
      <c r="E61" s="42"/>
    </row>
    <row r="62" spans="1:5" ht="15.75">
      <c r="A62" s="23"/>
      <c r="B62" s="40"/>
      <c r="C62" s="41"/>
      <c r="D62" s="41"/>
      <c r="E62" s="42"/>
    </row>
    <row r="63" spans="1:5" ht="15.75">
      <c r="A63" s="23"/>
      <c r="B63" s="40"/>
      <c r="C63" s="41"/>
      <c r="D63" s="41"/>
      <c r="E63" s="42"/>
    </row>
    <row r="64" spans="1:5" ht="15.75">
      <c r="A64" s="23"/>
      <c r="B64" s="40"/>
      <c r="C64" s="41"/>
      <c r="D64" s="41"/>
      <c r="E64" s="42"/>
    </row>
    <row r="65" spans="1:5" ht="15.75">
      <c r="A65" s="23"/>
      <c r="B65" s="40"/>
      <c r="C65" s="41"/>
      <c r="D65" s="41"/>
      <c r="E65" s="42"/>
    </row>
    <row r="66" spans="1:5" ht="15.75">
      <c r="A66" s="23"/>
      <c r="B66" s="40"/>
      <c r="C66" s="41"/>
      <c r="D66" s="41"/>
      <c r="E66" s="42"/>
    </row>
    <row r="67" spans="1:5" ht="15.75">
      <c r="A67" s="23"/>
      <c r="B67" s="40"/>
      <c r="C67" s="41"/>
      <c r="D67" s="41"/>
      <c r="E67" s="42"/>
    </row>
    <row r="68" spans="1:5" ht="15.75">
      <c r="A68" s="23"/>
      <c r="B68" s="40"/>
      <c r="C68" s="41"/>
      <c r="D68" s="41"/>
      <c r="E68" s="42"/>
    </row>
    <row r="69" spans="1:5" ht="15.75">
      <c r="A69" s="23"/>
      <c r="B69" s="40"/>
      <c r="C69" s="41"/>
      <c r="D69" s="41"/>
      <c r="E69" s="42"/>
    </row>
    <row r="70" spans="1:5" ht="15.75">
      <c r="A70" s="23"/>
      <c r="B70" s="40"/>
      <c r="C70" s="41"/>
      <c r="D70" s="41"/>
      <c r="E70" s="42"/>
    </row>
    <row r="71" spans="1:5" ht="15.75">
      <c r="A71" s="23"/>
      <c r="B71" s="40"/>
      <c r="C71" s="41"/>
      <c r="D71" s="41"/>
      <c r="E71" s="42"/>
    </row>
    <row r="72" spans="1:5" ht="15.75">
      <c r="A72" s="23"/>
      <c r="B72" s="40"/>
      <c r="C72" s="41"/>
      <c r="D72" s="41"/>
      <c r="E72" s="42"/>
    </row>
    <row r="73" spans="1:5" ht="15.75">
      <c r="A73" s="23"/>
      <c r="B73" s="40"/>
      <c r="C73" s="41"/>
      <c r="D73" s="41"/>
      <c r="E73" s="42"/>
    </row>
    <row r="74" spans="1:5" ht="15.75">
      <c r="A74" s="23"/>
      <c r="B74" s="40"/>
      <c r="C74" s="41"/>
      <c r="D74" s="41"/>
      <c r="E74" s="42"/>
    </row>
    <row r="75" spans="1:5" ht="15.75">
      <c r="A75" s="23"/>
      <c r="B75" s="40"/>
      <c r="C75" s="41"/>
      <c r="D75" s="41"/>
      <c r="E75" s="42"/>
    </row>
    <row r="76" spans="1:5" ht="15.75">
      <c r="A76" s="23"/>
      <c r="B76" s="40"/>
      <c r="C76" s="41"/>
      <c r="D76" s="41"/>
      <c r="E76" s="42"/>
    </row>
    <row r="77" spans="1:5" ht="15.75">
      <c r="A77" s="23"/>
      <c r="B77" s="40"/>
      <c r="C77" s="41"/>
      <c r="D77" s="41"/>
      <c r="E77" s="42"/>
    </row>
    <row r="78" spans="1:5" ht="15.75">
      <c r="A78" s="23"/>
      <c r="B78" s="40"/>
      <c r="C78" s="41"/>
      <c r="D78" s="41"/>
      <c r="E78" s="42"/>
    </row>
    <row r="79" spans="1:5" ht="15.75">
      <c r="A79" s="23"/>
      <c r="B79" s="40"/>
      <c r="C79" s="41"/>
      <c r="D79" s="41"/>
      <c r="E79" s="42"/>
    </row>
    <row r="80" spans="1:5" ht="15.75">
      <c r="A80" s="23"/>
      <c r="B80" s="40"/>
      <c r="C80" s="41"/>
      <c r="D80" s="41"/>
      <c r="E80" s="42"/>
    </row>
    <row r="81" spans="1:5" ht="15.75">
      <c r="A81" s="23"/>
      <c r="B81" s="40"/>
      <c r="C81" s="41"/>
      <c r="D81" s="41"/>
      <c r="E81" s="42"/>
    </row>
    <row r="82" spans="1:5" ht="15.75">
      <c r="A82" s="23"/>
      <c r="B82" s="40"/>
      <c r="C82" s="41"/>
      <c r="D82" s="41"/>
      <c r="E82" s="42"/>
    </row>
    <row r="83" spans="1:5" ht="15.75">
      <c r="A83" s="23"/>
      <c r="B83" s="40"/>
      <c r="C83" s="41"/>
      <c r="D83" s="41"/>
      <c r="E83" s="42"/>
    </row>
    <row r="84" spans="1:5" ht="15.75">
      <c r="A84" s="23"/>
      <c r="B84" s="40"/>
      <c r="C84" s="41"/>
      <c r="D84" s="41"/>
      <c r="E84" s="42"/>
    </row>
    <row r="85" spans="1:5" ht="15.75">
      <c r="A85" s="23"/>
      <c r="B85" s="40"/>
      <c r="C85" s="41"/>
      <c r="D85" s="41"/>
      <c r="E85" s="42"/>
    </row>
    <row r="86" spans="1:5" ht="15.75">
      <c r="A86" s="23"/>
      <c r="B86" s="40"/>
      <c r="C86" s="41"/>
      <c r="D86" s="41"/>
      <c r="E86" s="42"/>
    </row>
    <row r="87" spans="1:5" ht="15.75">
      <c r="A87" s="46" t="s">
        <v>44</v>
      </c>
      <c r="B87" s="46"/>
      <c r="C87" s="46"/>
      <c r="D87" s="46"/>
      <c r="E87" s="46"/>
    </row>
    <row r="88" spans="1:5" ht="15.75">
      <c r="A88" s="46" t="s">
        <v>45</v>
      </c>
      <c r="B88" s="46"/>
      <c r="C88" s="46"/>
      <c r="D88" s="46"/>
      <c r="E88" s="46"/>
    </row>
    <row r="89" spans="1:5" ht="15.75">
      <c r="A89" s="23"/>
      <c r="B89" s="40"/>
      <c r="C89" s="41"/>
      <c r="D89" s="41"/>
      <c r="E89" s="42"/>
    </row>
    <row r="90" spans="1:5" ht="15.75">
      <c r="A90" s="23"/>
      <c r="B90" s="40"/>
      <c r="C90" s="41"/>
      <c r="D90" s="41"/>
      <c r="E90" s="42"/>
    </row>
    <row r="91" spans="1:5" ht="15.75">
      <c r="A91" s="23"/>
      <c r="B91" s="40"/>
      <c r="C91" s="41"/>
      <c r="D91" s="41"/>
      <c r="E91" s="42"/>
    </row>
    <row r="92" spans="1:5" ht="15.75">
      <c r="A92" s="23"/>
      <c r="B92" s="40"/>
      <c r="C92" s="41"/>
      <c r="D92" s="41"/>
      <c r="E92" s="42"/>
    </row>
    <row r="93" spans="1:5" ht="15.75">
      <c r="A93" s="23"/>
      <c r="B93" s="40"/>
      <c r="C93" s="41"/>
      <c r="D93" s="41"/>
      <c r="E93" s="42"/>
    </row>
    <row r="94" spans="1:5" ht="15.75">
      <c r="A94" s="23"/>
      <c r="B94" s="40"/>
      <c r="C94" s="41"/>
      <c r="D94" s="41"/>
      <c r="E94" s="42"/>
    </row>
    <row r="95" spans="1:5" ht="15.75">
      <c r="A95" s="23"/>
      <c r="B95" s="40"/>
      <c r="C95" s="41"/>
      <c r="D95" s="41"/>
      <c r="E95" s="42"/>
    </row>
    <row r="96" spans="1:5" ht="15.75">
      <c r="A96" s="23"/>
      <c r="B96" s="40"/>
      <c r="C96" s="41"/>
      <c r="D96" s="41"/>
      <c r="E96" s="42"/>
    </row>
    <row r="97" spans="1:5" ht="15.75">
      <c r="A97" s="23"/>
      <c r="B97" s="40"/>
      <c r="C97" s="41"/>
      <c r="D97" s="41"/>
      <c r="E97" s="42"/>
    </row>
    <row r="98" spans="1:5" ht="15.75">
      <c r="A98" s="23"/>
      <c r="B98" s="40"/>
      <c r="C98" s="41"/>
      <c r="D98" s="41"/>
      <c r="E98" s="42"/>
    </row>
    <row r="99" spans="1:5" ht="15.75">
      <c r="A99" s="23"/>
      <c r="B99" s="40"/>
      <c r="C99" s="41"/>
      <c r="D99" s="41"/>
      <c r="E99" s="42"/>
    </row>
  </sheetData>
  <sheetProtection/>
  <mergeCells count="4">
    <mergeCell ref="B4:E4"/>
    <mergeCell ref="A87:E87"/>
    <mergeCell ref="A88:E88"/>
    <mergeCell ref="C1:D1"/>
  </mergeCells>
  <printOptions horizontalCentered="1"/>
  <pageMargins left="1.1811023622047245" right="0.3937007874015748" top="0.3937007874015748" bottom="0.3937007874015748" header="0.3937007874015748" footer="0.3937007874015748"/>
  <pageSetup fitToHeight="57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2009-12-18T03:58:56Z</cp:lastPrinted>
  <dcterms:created xsi:type="dcterms:W3CDTF">2009-01-12T06:28:13Z</dcterms:created>
  <dcterms:modified xsi:type="dcterms:W3CDTF">2009-12-22T11:50:54Z</dcterms:modified>
  <cp:category/>
  <cp:version/>
  <cp:contentType/>
  <cp:contentStatus/>
</cp:coreProperties>
</file>