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8.Муниц.служ." sheetId="1" r:id="rId1"/>
  </sheets>
  <definedNames>
    <definedName name="Z_1408D4E0_F4B5_11D7_870F_009027A6C48C_.wvu.PrintArea" localSheetId="0" hidden="1">'8.Муниц.служ.'!$A$1:$E$23</definedName>
    <definedName name="Z_1BE592D6_7812_4E19_9AC7_C8102C6FECCF_.wvu.Cols" localSheetId="0" hidden="1">'8.Муниц.служ.'!$D:$E,'8.Муниц.служ.'!$I:$I,'8.Муниц.служ.'!$J:$J</definedName>
    <definedName name="Z_3AE60815_C3B9_4576_B22C_FD300646EDB0_.wvu.PrintArea" localSheetId="0" hidden="1">'8.Муниц.служ.'!$A$1:$E$23</definedName>
    <definedName name="Z_4278F54F_EC7E_4645_84D7_77A328CF1819_.wvu.PrintArea" localSheetId="0" hidden="1">'8.Муниц.служ.'!$A$1:$E$23</definedName>
    <definedName name="Z_65F87CC0_F8E2_11D7_A9EF_009027A6C22F_.wvu.PrintArea" localSheetId="0" hidden="1">'8.Муниц.служ.'!$A$1:$E$23</definedName>
    <definedName name="Z_6F7F2B2F_4324_4976_8A65_77BA0A61269D_.wvu.Cols" localSheetId="0" hidden="1">'8.Муниц.служ.'!$D:$D,'8.Муниц.служ.'!$E:$E,'8.Муниц.служ.'!$I:$I,'8.Муниц.служ.'!$J:$J,'8.Муниц.служ.'!$M:$M,'8.Муниц.служ.'!#REF!</definedName>
    <definedName name="Z_6F7F2B2F_4324_4976_8A65_77BA0A61269D_.wvu.PrintArea" localSheetId="0" hidden="1">'8.Муниц.служ.'!$A$1:$M$75</definedName>
    <definedName name="Z_6F7F2B2F_4324_4976_8A65_77BA0A61269D_.wvu.Rows" localSheetId="0" hidden="1">'8.Муниц.служ.'!$28:$34</definedName>
    <definedName name="Z_821BB4DB_CDAB_4704_89DE_1885EA6843CE_.wvu.PrintArea" localSheetId="0" hidden="1">'8.Муниц.служ.'!$A$1:$E$23</definedName>
    <definedName name="Z_A13C28EB_AC64_4D61_983B_364D23C66144_.wvu.Cols" localSheetId="0" hidden="1">'8.Муниц.служ.'!$D:$D</definedName>
    <definedName name="Z_A13C28EB_AC64_4D61_983B_364D23C66144_.wvu.PrintArea" localSheetId="0" hidden="1">'8.Муниц.служ.'!$A$1:$M$25</definedName>
    <definedName name="Z_AD4FE466_0F42_4980_803F_8C55183A8122_.wvu.PrintArea" localSheetId="0" hidden="1">'8.Муниц.служ.'!$A$1:$E$23</definedName>
    <definedName name="Z_AFA86F46_EF5C_11D7_A5E1_00D0B7BFB1A9_.wvu.PrintArea" localSheetId="0" hidden="1">'8.Муниц.служ.'!$A$1:$E$23</definedName>
    <definedName name="Z_C292720E_9866_4F98_8FD2_A8CA5F813F09_.wvu.PrintArea" localSheetId="0" hidden="1">'8.Муниц.служ.'!$A$1:$E$23</definedName>
    <definedName name="Z_C77813EF_DB5F_4A3D_AC46_41F35E51795F_.wvu.Cols" localSheetId="0" hidden="1">'8.Муниц.служ.'!$D:$D</definedName>
    <definedName name="Z_C77813EF_DB5F_4A3D_AC46_41F35E51795F_.wvu.PrintArea" localSheetId="0" hidden="1">'8.Муниц.служ.'!$A$1:$M$25</definedName>
    <definedName name="Z_CA051906_837A_4904_91DB_9E6912B5AB6E_.wvu.PrintArea" localSheetId="0" hidden="1">'8.Муниц.служ.'!$A$1:$E$23</definedName>
    <definedName name="Z_D55972E9_67B4_4688_A9DB_4AE445FAF453_.wvu.Cols" localSheetId="0" hidden="1">'8.Муниц.служ.'!$D:$E,'8.Муниц.служ.'!$I:$I,'8.Муниц.служ.'!$J:$J,'8.Муниц.служ.'!$M:$M</definedName>
    <definedName name="Z_D55972E9_67B4_4688_A9DB_4AE445FAF453_.wvu.PrintArea" localSheetId="0" hidden="1">'8.Муниц.служ.'!$A$1:$M$25</definedName>
    <definedName name="Z_F770E6C3_8E28_43EF_B68E_6AAE1EED1A1C_.wvu.PrintArea" localSheetId="0" hidden="1">'8.Муниц.служ.'!$A$1:$E$23</definedName>
    <definedName name="Z_FADAD500_4DBE_11D8_A5E1_009027A6C50C_.wvu.Cols" localSheetId="0" hidden="1">'8.Муниц.служ.'!#REF!</definedName>
    <definedName name="Z_FADAD500_4DBE_11D8_A5E1_009027A6C50C_.wvu.PrintArea" localSheetId="0" hidden="1">'8.Муниц.служ.'!$A$1:$E$23</definedName>
    <definedName name="_xlnm.Print_Area" localSheetId="0">'8.Муниц.служ.'!$A$1:$O$25</definedName>
  </definedNames>
  <calcPr fullCalcOnLoad="1"/>
</workbook>
</file>

<file path=xl/sharedStrings.xml><?xml version="1.0" encoding="utf-8"?>
<sst xmlns="http://schemas.openxmlformats.org/spreadsheetml/2006/main" count="67" uniqueCount="46">
  <si>
    <t>Думы ЗАТО Северск</t>
  </si>
  <si>
    <t>от____________2006 №______</t>
  </si>
  <si>
    <t>(тыс.руб.)</t>
  </si>
  <si>
    <t>раздел</t>
  </si>
  <si>
    <t>подраздел</t>
  </si>
  <si>
    <t>Утв. план 1 квартала</t>
  </si>
  <si>
    <t>Утв. план 2 квартала</t>
  </si>
  <si>
    <t>Утв. план 3 квартала</t>
  </si>
  <si>
    <t>Утв. план 4 квартала</t>
  </si>
  <si>
    <t>01</t>
  </si>
  <si>
    <t>04</t>
  </si>
  <si>
    <t>Дума ЗАТО Северск</t>
  </si>
  <si>
    <t>03</t>
  </si>
  <si>
    <t>09</t>
  </si>
  <si>
    <t>ИТОГО РАСХОДОВ</t>
  </si>
  <si>
    <t>Мэр ЗАТО Северск</t>
  </si>
  <si>
    <t>Н.И.Кузьменко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</si>
  <si>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</si>
  <si>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</si>
  <si>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</si>
  <si>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</si>
  <si>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</si>
  <si>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</si>
  <si>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</si>
  <si>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Балацкая</t>
  </si>
  <si>
    <t>77 38 59</t>
  </si>
  <si>
    <t>Счетная палата ЗАТО Северск</t>
  </si>
  <si>
    <t>Приложение 26 к решению</t>
  </si>
  <si>
    <t>Предельные суммы расходов на денежное содержание муниципальных служащих ЗАТО Северск на 2006 год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</si>
  <si>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</si>
  <si>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</si>
  <si>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</si>
  <si>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делам молодёжи Администрации ЗАТО Северск</t>
  </si>
  <si>
    <t>Комитет по физической культуре и спорту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</si>
  <si>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</si>
  <si>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образования Администрации ЗАТО Северск Администрации ЗАТО Северск</t>
  </si>
  <si>
    <t>Управление социальной защиты населения Администрации ЗАТО Северск</t>
  </si>
  <si>
    <t>Управление имущественных отношений Администрации ЗАТО Северск</t>
  </si>
  <si>
    <t>УКС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</si>
  <si>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</si>
  <si>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Утв.план 2006 года</t>
  </si>
  <si>
    <t>плановых штатных единиц (ставок)</t>
  </si>
  <si>
    <t>(плюс, минус)</t>
  </si>
  <si>
    <t>Уточн. план 3 квартала</t>
  </si>
  <si>
    <t>Уточн. план 4 квартала</t>
  </si>
  <si>
    <t>Уточ. план 2006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</si>
</sst>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Arial"/>
      <family val="0"/>
    </font>
    <font>
      <b/>
      <sz val="14"/>
      <name val="Arial Cyr"/>
      <family val="2"/>
    </font>
    <font>
      <sz val="11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4" fontId="5" fillId="2" borderId="0" xfId="18" applyNumberFormat="1" applyFont="1" applyFill="1" applyBorder="1" applyAlignment="1" applyProtection="1">
      <alignment horizontal="right" vertical="top"/>
      <protection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8" fillId="3" borderId="0" xfId="0" applyFont="1" applyFill="1" applyAlignment="1">
      <alignment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2" fontId="12" fillId="4" borderId="1" xfId="18" applyNumberFormat="1" applyFont="1" applyFill="1" applyBorder="1" applyAlignment="1" applyProtection="1">
      <alignment horizontal="center" vertical="center"/>
      <protection/>
    </xf>
    <xf numFmtId="172" fontId="12" fillId="0" borderId="0" xfId="18" applyNumberFormat="1" applyFont="1" applyFill="1" applyBorder="1" applyAlignment="1" applyProtection="1">
      <alignment vertical="center" wrapText="1"/>
      <protection/>
    </xf>
    <xf numFmtId="172" fontId="12" fillId="5" borderId="1" xfId="18" applyNumberFormat="1" applyFont="1" applyFill="1" applyBorder="1" applyAlignment="1" applyProtection="1">
      <alignment horizontal="center" vertical="center"/>
      <protection/>
    </xf>
    <xf numFmtId="172" fontId="12" fillId="6" borderId="1" xfId="18" applyNumberFormat="1" applyFont="1" applyFill="1" applyBorder="1" applyAlignment="1" applyProtection="1">
      <alignment horizontal="center" vertical="center"/>
      <protection/>
    </xf>
    <xf numFmtId="172" fontId="12" fillId="3" borderId="1" xfId="18" applyNumberFormat="1" applyFont="1" applyFill="1" applyBorder="1" applyAlignment="1" applyProtection="1">
      <alignment horizontal="center" vertical="center"/>
      <protection/>
    </xf>
    <xf numFmtId="172" fontId="0" fillId="4" borderId="1" xfId="0" applyNumberFormat="1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vertical="center" wrapText="1"/>
    </xf>
    <xf numFmtId="172" fontId="0" fillId="5" borderId="1" xfId="0" applyNumberFormat="1" applyFont="1" applyFill="1" applyBorder="1" applyAlignment="1">
      <alignment horizontal="center" vertical="center"/>
    </xf>
    <xf numFmtId="172" fontId="0" fillId="6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74" fontId="13" fillId="0" borderId="1" xfId="0" applyNumberFormat="1" applyFont="1" applyFill="1" applyBorder="1" applyAlignment="1">
      <alignment vertical="center" wrapText="1"/>
    </xf>
    <xf numFmtId="187" fontId="13" fillId="0" borderId="1" xfId="0" applyNumberFormat="1" applyFont="1" applyFill="1" applyBorder="1" applyAlignment="1">
      <alignment horizontal="right" vertical="center"/>
    </xf>
    <xf numFmtId="187" fontId="6" fillId="0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 quotePrefix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174" fontId="7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72" fontId="14" fillId="2" borderId="1" xfId="0" applyNumberFormat="1" applyFont="1" applyFill="1" applyBorder="1" applyAlignment="1">
      <alignment horizontal="center" vertical="center" wrapText="1"/>
    </xf>
    <xf numFmtId="172" fontId="14" fillId="2" borderId="1" xfId="0" applyNumberFormat="1" applyFont="1" applyFill="1" applyBorder="1" applyAlignment="1" quotePrefix="1">
      <alignment horizontal="center" vertical="center" wrapText="1"/>
    </xf>
    <xf numFmtId="174" fontId="6" fillId="0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75"/>
  <sheetViews>
    <sheetView showZeros="0" tabSelected="1" zoomScale="75" zoomScaleNormal="75" workbookViewId="0" topLeftCell="A1">
      <pane xSplit="5" ySplit="7" topLeftCell="F16" activePane="bottomRight" state="frozen"/>
      <selection pane="topLeft" activeCell="A1" sqref="A1"/>
      <selection pane="topRight" activeCell="Q1" sqref="Q1"/>
      <selection pane="bottomLeft" activeCell="A9" sqref="A9"/>
      <selection pane="bottomRight" activeCell="C27" sqref="C27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53.625" style="0" customWidth="1"/>
    <col min="4" max="4" width="11.00390625" style="0" hidden="1" customWidth="1"/>
    <col min="5" max="5" width="11.875" style="0" customWidth="1" collapsed="1"/>
    <col min="6" max="6" width="10.875" style="0" customWidth="1"/>
    <col min="7" max="10" width="11.875" style="0" customWidth="1"/>
    <col min="11" max="11" width="11.25390625" style="0" customWidth="1"/>
    <col min="12" max="13" width="11.875" style="0" customWidth="1"/>
    <col min="14" max="14" width="10.75390625" style="0" customWidth="1"/>
    <col min="15" max="15" width="11.875" style="0" customWidth="1"/>
  </cols>
  <sheetData>
    <row r="1" spans="1:15" s="3" customFormat="1" ht="18">
      <c r="A1" s="1"/>
      <c r="B1" s="1"/>
      <c r="C1" s="1"/>
      <c r="D1" s="1"/>
      <c r="E1" s="2"/>
      <c r="F1" s="2"/>
      <c r="G1" s="2"/>
      <c r="I1" s="2"/>
      <c r="N1" s="4"/>
      <c r="O1" s="4" t="s">
        <v>27</v>
      </c>
    </row>
    <row r="2" spans="1:15" s="3" customFormat="1" ht="18">
      <c r="A2" s="1"/>
      <c r="B2" s="1"/>
      <c r="C2" s="1"/>
      <c r="D2" s="1"/>
      <c r="E2" s="2"/>
      <c r="F2" s="2"/>
      <c r="G2" s="2"/>
      <c r="I2" s="2"/>
      <c r="N2" s="4"/>
      <c r="O2" s="4" t="s">
        <v>0</v>
      </c>
    </row>
    <row r="3" spans="1:15" s="3" customFormat="1" ht="18">
      <c r="A3" s="1"/>
      <c r="B3" s="1"/>
      <c r="C3" s="1"/>
      <c r="D3" s="1"/>
      <c r="E3" s="2"/>
      <c r="F3" s="2"/>
      <c r="G3" s="2"/>
      <c r="I3" s="2"/>
      <c r="N3" s="4"/>
      <c r="O3" s="4" t="s">
        <v>1</v>
      </c>
    </row>
    <row r="4" spans="1:9" s="3" customFormat="1" ht="15">
      <c r="A4" s="1"/>
      <c r="B4" s="1"/>
      <c r="C4" s="1"/>
      <c r="D4" s="1"/>
      <c r="E4" s="2"/>
      <c r="F4" s="2"/>
      <c r="G4" s="2"/>
      <c r="I4" s="2"/>
    </row>
    <row r="5" spans="1:15" s="3" customFormat="1" ht="40.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3"/>
      <c r="O5" s="43"/>
    </row>
    <row r="6" spans="1:15" s="3" customFormat="1" ht="15">
      <c r="A6" s="5"/>
      <c r="B6" s="5"/>
      <c r="C6" s="5"/>
      <c r="D6" s="5"/>
      <c r="E6" s="6"/>
      <c r="F6" s="6"/>
      <c r="G6" s="6"/>
      <c r="I6" s="6"/>
      <c r="N6" s="6"/>
      <c r="O6" s="6" t="s">
        <v>2</v>
      </c>
    </row>
    <row r="7" spans="1:15" s="3" customFormat="1" ht="66.75" customHeight="1">
      <c r="A7" s="7" t="s">
        <v>3</v>
      </c>
      <c r="B7" s="7" t="s">
        <v>4</v>
      </c>
      <c r="C7" s="8"/>
      <c r="D7" s="41" t="s">
        <v>41</v>
      </c>
      <c r="E7" s="10" t="s">
        <v>40</v>
      </c>
      <c r="F7" s="45" t="s">
        <v>42</v>
      </c>
      <c r="G7" s="10" t="s">
        <v>45</v>
      </c>
      <c r="H7" s="9" t="s">
        <v>5</v>
      </c>
      <c r="I7" s="9" t="s">
        <v>6</v>
      </c>
      <c r="J7" s="44" t="s">
        <v>7</v>
      </c>
      <c r="K7" s="45" t="s">
        <v>42</v>
      </c>
      <c r="L7" s="44" t="s">
        <v>43</v>
      </c>
      <c r="M7" s="44" t="s">
        <v>8</v>
      </c>
      <c r="N7" s="46" t="s">
        <v>42</v>
      </c>
      <c r="O7" s="47" t="s">
        <v>44</v>
      </c>
    </row>
    <row r="8" spans="1:15" ht="33" customHeight="1">
      <c r="A8" s="11" t="s">
        <v>9</v>
      </c>
      <c r="B8" s="11" t="s">
        <v>12</v>
      </c>
      <c r="C8" s="37" t="s">
        <v>11</v>
      </c>
      <c r="D8" s="39">
        <v>19</v>
      </c>
      <c r="E8" s="38">
        <f aca="true" t="shared" si="0" ref="E8:E19">H8+I8+J8+M8</f>
        <v>6531.7</v>
      </c>
      <c r="F8" s="38">
        <f>K8+N8</f>
        <v>234.1</v>
      </c>
      <c r="G8" s="38">
        <f>E8+F8</f>
        <v>6765.8</v>
      </c>
      <c r="H8" s="38">
        <v>2118.2</v>
      </c>
      <c r="I8" s="38">
        <v>1473</v>
      </c>
      <c r="J8" s="38">
        <v>1473</v>
      </c>
      <c r="K8" s="38">
        <v>60</v>
      </c>
      <c r="L8" s="38">
        <f>J8+K8</f>
        <v>1533</v>
      </c>
      <c r="M8" s="38">
        <v>1467.5</v>
      </c>
      <c r="N8" s="38">
        <v>174.1</v>
      </c>
      <c r="O8" s="38">
        <f>M8+N8</f>
        <v>1641.6</v>
      </c>
    </row>
    <row r="9" spans="1:15" ht="33" customHeight="1">
      <c r="A9" s="11" t="s">
        <v>9</v>
      </c>
      <c r="B9" s="11" t="s">
        <v>10</v>
      </c>
      <c r="C9" s="37" t="s">
        <v>30</v>
      </c>
      <c r="D9" s="39">
        <v>104.4</v>
      </c>
      <c r="E9" s="38">
        <f t="shared" si="0"/>
        <v>32315.5</v>
      </c>
      <c r="F9" s="38">
        <f aca="true" t="shared" si="1" ref="F9:F19">K9+N9</f>
        <v>0</v>
      </c>
      <c r="G9" s="38">
        <f aca="true" t="shared" si="2" ref="G9:G19">E9+F9</f>
        <v>32315.5</v>
      </c>
      <c r="H9" s="38">
        <v>8485</v>
      </c>
      <c r="I9" s="38">
        <v>8213</v>
      </c>
      <c r="J9" s="38">
        <f>7668+281.1</f>
        <v>7949.1</v>
      </c>
      <c r="K9" s="38"/>
      <c r="L9" s="38">
        <f aca="true" t="shared" si="3" ref="L9:L19">J9+K9</f>
        <v>7949.1</v>
      </c>
      <c r="M9" s="38">
        <v>7668.4</v>
      </c>
      <c r="N9" s="38"/>
      <c r="O9" s="38">
        <f aca="true" t="shared" si="4" ref="O9:O19">M9+N9</f>
        <v>7668.4</v>
      </c>
    </row>
    <row r="10" spans="1:15" ht="33" customHeight="1">
      <c r="A10" s="11" t="s">
        <v>9</v>
      </c>
      <c r="B10" s="11" t="s">
        <v>10</v>
      </c>
      <c r="C10" s="37" t="s">
        <v>31</v>
      </c>
      <c r="D10" s="39">
        <v>34.42</v>
      </c>
      <c r="E10" s="38">
        <f t="shared" si="0"/>
        <v>9682.9</v>
      </c>
      <c r="F10" s="38">
        <f t="shared" si="1"/>
        <v>0</v>
      </c>
      <c r="G10" s="38">
        <f t="shared" si="2"/>
        <v>9682.9</v>
      </c>
      <c r="H10" s="38">
        <v>2535</v>
      </c>
      <c r="I10" s="38">
        <v>2423</v>
      </c>
      <c r="J10" s="38">
        <f>2423-9.6</f>
        <v>2413.4</v>
      </c>
      <c r="K10" s="38"/>
      <c r="L10" s="38">
        <f t="shared" si="3"/>
        <v>2413.4</v>
      </c>
      <c r="M10" s="38">
        <v>2311.5</v>
      </c>
      <c r="N10" s="38"/>
      <c r="O10" s="38">
        <f t="shared" si="4"/>
        <v>2311.5</v>
      </c>
    </row>
    <row r="11" spans="1:15" ht="33" customHeight="1">
      <c r="A11" s="11" t="s">
        <v>9</v>
      </c>
      <c r="B11" s="11" t="s">
        <v>10</v>
      </c>
      <c r="C11" s="37" t="s">
        <v>32</v>
      </c>
      <c r="D11" s="39">
        <v>6</v>
      </c>
      <c r="E11" s="38">
        <f t="shared" si="0"/>
        <v>1837.4</v>
      </c>
      <c r="F11" s="38">
        <f t="shared" si="1"/>
        <v>0</v>
      </c>
      <c r="G11" s="38">
        <f t="shared" si="2"/>
        <v>1837.4</v>
      </c>
      <c r="H11" s="38">
        <v>604</v>
      </c>
      <c r="I11" s="38">
        <v>502</v>
      </c>
      <c r="J11" s="38">
        <v>458</v>
      </c>
      <c r="K11" s="38"/>
      <c r="L11" s="38">
        <f t="shared" si="3"/>
        <v>458</v>
      </c>
      <c r="M11" s="38">
        <v>273.4</v>
      </c>
      <c r="N11" s="38"/>
      <c r="O11" s="38">
        <f t="shared" si="4"/>
        <v>273.4</v>
      </c>
    </row>
    <row r="12" spans="1:15" ht="33" customHeight="1">
      <c r="A12" s="11" t="s">
        <v>9</v>
      </c>
      <c r="B12" s="11" t="s">
        <v>10</v>
      </c>
      <c r="C12" s="37" t="s">
        <v>33</v>
      </c>
      <c r="D12" s="39">
        <v>9.25</v>
      </c>
      <c r="E12" s="38">
        <f t="shared" si="0"/>
        <v>2645.2</v>
      </c>
      <c r="F12" s="38">
        <f t="shared" si="1"/>
        <v>0</v>
      </c>
      <c r="G12" s="38">
        <f t="shared" si="2"/>
        <v>2645.2</v>
      </c>
      <c r="H12" s="38">
        <v>831</v>
      </c>
      <c r="I12" s="38">
        <v>677</v>
      </c>
      <c r="J12" s="38">
        <v>646.5</v>
      </c>
      <c r="K12" s="38"/>
      <c r="L12" s="38">
        <f t="shared" si="3"/>
        <v>646.5</v>
      </c>
      <c r="M12" s="38">
        <v>490.7</v>
      </c>
      <c r="N12" s="38"/>
      <c r="O12" s="38">
        <f t="shared" si="4"/>
        <v>490.7</v>
      </c>
    </row>
    <row r="13" spans="1:15" ht="45" customHeight="1">
      <c r="A13" s="11" t="s">
        <v>9</v>
      </c>
      <c r="B13" s="11" t="s">
        <v>10</v>
      </c>
      <c r="C13" s="37" t="s">
        <v>34</v>
      </c>
      <c r="D13" s="39">
        <v>15.25</v>
      </c>
      <c r="E13" s="38">
        <f t="shared" si="0"/>
        <v>4191.5</v>
      </c>
      <c r="F13" s="38">
        <f t="shared" si="1"/>
        <v>0</v>
      </c>
      <c r="G13" s="38">
        <f t="shared" si="2"/>
        <v>4191.5</v>
      </c>
      <c r="H13" s="38">
        <v>1050</v>
      </c>
      <c r="I13" s="38">
        <v>1345</v>
      </c>
      <c r="J13" s="38">
        <v>898</v>
      </c>
      <c r="K13" s="38"/>
      <c r="L13" s="38">
        <f t="shared" si="3"/>
        <v>898</v>
      </c>
      <c r="M13" s="38">
        <v>898.5</v>
      </c>
      <c r="N13" s="38"/>
      <c r="O13" s="38">
        <f t="shared" si="4"/>
        <v>898.5</v>
      </c>
    </row>
    <row r="14" spans="1:15" ht="33" customHeight="1">
      <c r="A14" s="11" t="s">
        <v>9</v>
      </c>
      <c r="B14" s="11" t="s">
        <v>10</v>
      </c>
      <c r="C14" s="37" t="s">
        <v>35</v>
      </c>
      <c r="D14" s="39">
        <v>27.875</v>
      </c>
      <c r="E14" s="38">
        <f>H14+I14+J14+M14</f>
        <v>6650.6</v>
      </c>
      <c r="F14" s="38">
        <f t="shared" si="1"/>
        <v>0</v>
      </c>
      <c r="G14" s="38">
        <f t="shared" si="2"/>
        <v>6650.6</v>
      </c>
      <c r="H14" s="38">
        <v>2055</v>
      </c>
      <c r="I14" s="38">
        <v>1603</v>
      </c>
      <c r="J14" s="38">
        <v>1603</v>
      </c>
      <c r="K14" s="38"/>
      <c r="L14" s="38">
        <f t="shared" si="3"/>
        <v>1603</v>
      </c>
      <c r="M14" s="38">
        <v>1389.6</v>
      </c>
      <c r="N14" s="38"/>
      <c r="O14" s="38">
        <f t="shared" si="4"/>
        <v>1389.6</v>
      </c>
    </row>
    <row r="15" spans="1:15" ht="33" customHeight="1">
      <c r="A15" s="11" t="s">
        <v>9</v>
      </c>
      <c r="B15" s="11" t="s">
        <v>10</v>
      </c>
      <c r="C15" s="37" t="s">
        <v>36</v>
      </c>
      <c r="D15" s="39">
        <v>12</v>
      </c>
      <c r="E15" s="38">
        <f>H15+I15+J15+M15</f>
        <v>968.4000000000001</v>
      </c>
      <c r="F15" s="38">
        <f t="shared" si="1"/>
        <v>0</v>
      </c>
      <c r="G15" s="38">
        <f t="shared" si="2"/>
        <v>968.4000000000001</v>
      </c>
      <c r="H15" s="38">
        <v>762.2</v>
      </c>
      <c r="I15" s="38">
        <v>206.2</v>
      </c>
      <c r="J15" s="38"/>
      <c r="K15" s="38"/>
      <c r="L15" s="38">
        <f t="shared" si="3"/>
        <v>0</v>
      </c>
      <c r="M15" s="38"/>
      <c r="N15" s="38"/>
      <c r="O15" s="38">
        <f t="shared" si="4"/>
        <v>0</v>
      </c>
    </row>
    <row r="16" spans="1:15" ht="33" customHeight="1">
      <c r="A16" s="11" t="s">
        <v>9</v>
      </c>
      <c r="B16" s="11" t="s">
        <v>10</v>
      </c>
      <c r="C16" s="37" t="s">
        <v>37</v>
      </c>
      <c r="D16" s="39"/>
      <c r="E16" s="38">
        <f t="shared" si="0"/>
        <v>7912.500000000001</v>
      </c>
      <c r="F16" s="38">
        <f t="shared" si="1"/>
        <v>50</v>
      </c>
      <c r="G16" s="38">
        <f t="shared" si="2"/>
        <v>7962.500000000001</v>
      </c>
      <c r="H16" s="38">
        <v>2393.3</v>
      </c>
      <c r="I16" s="38">
        <v>2223.8</v>
      </c>
      <c r="J16" s="38">
        <v>1773.6</v>
      </c>
      <c r="K16" s="38">
        <v>50</v>
      </c>
      <c r="L16" s="38">
        <f t="shared" si="3"/>
        <v>1823.6</v>
      </c>
      <c r="M16" s="38">
        <v>1521.8</v>
      </c>
      <c r="N16" s="38"/>
      <c r="O16" s="38">
        <f t="shared" si="4"/>
        <v>1521.8</v>
      </c>
    </row>
    <row r="17" spans="1:15" ht="33" customHeight="1">
      <c r="A17" s="11" t="s">
        <v>9</v>
      </c>
      <c r="B17" s="11" t="s">
        <v>10</v>
      </c>
      <c r="C17" s="37" t="s">
        <v>38</v>
      </c>
      <c r="D17" s="39">
        <v>3.42</v>
      </c>
      <c r="E17" s="38">
        <f t="shared" si="0"/>
        <v>1199.4</v>
      </c>
      <c r="F17" s="38">
        <f t="shared" si="1"/>
        <v>37.2</v>
      </c>
      <c r="G17" s="38">
        <f t="shared" si="2"/>
        <v>1236.6000000000001</v>
      </c>
      <c r="H17" s="38">
        <v>320</v>
      </c>
      <c r="I17" s="38">
        <v>390</v>
      </c>
      <c r="J17" s="38">
        <v>250</v>
      </c>
      <c r="K17" s="38">
        <v>37.2</v>
      </c>
      <c r="L17" s="38">
        <f t="shared" si="3"/>
        <v>287.2</v>
      </c>
      <c r="M17" s="38">
        <v>239.4</v>
      </c>
      <c r="N17" s="38"/>
      <c r="O17" s="38">
        <f t="shared" si="4"/>
        <v>239.4</v>
      </c>
    </row>
    <row r="18" spans="1:15" ht="33" customHeight="1">
      <c r="A18" s="11" t="s">
        <v>9</v>
      </c>
      <c r="B18" s="11" t="s">
        <v>29</v>
      </c>
      <c r="C18" s="37" t="s">
        <v>26</v>
      </c>
      <c r="D18" s="39">
        <v>8</v>
      </c>
      <c r="E18" s="38">
        <f t="shared" si="0"/>
        <v>1958.1</v>
      </c>
      <c r="F18" s="38">
        <f t="shared" si="1"/>
        <v>0</v>
      </c>
      <c r="G18" s="38">
        <f t="shared" si="2"/>
        <v>1958.1</v>
      </c>
      <c r="H18" s="38">
        <v>37</v>
      </c>
      <c r="I18" s="38">
        <v>640</v>
      </c>
      <c r="J18" s="38">
        <v>640</v>
      </c>
      <c r="K18" s="38"/>
      <c r="L18" s="38">
        <f t="shared" si="3"/>
        <v>640</v>
      </c>
      <c r="M18" s="38">
        <v>641.1</v>
      </c>
      <c r="N18" s="38"/>
      <c r="O18" s="38">
        <f t="shared" si="4"/>
        <v>641.1</v>
      </c>
    </row>
    <row r="19" spans="1:15" ht="45" customHeight="1">
      <c r="A19" s="11" t="s">
        <v>12</v>
      </c>
      <c r="B19" s="11" t="s">
        <v>13</v>
      </c>
      <c r="C19" s="12" t="s">
        <v>39</v>
      </c>
      <c r="D19" s="39">
        <v>8</v>
      </c>
      <c r="E19" s="38">
        <f t="shared" si="0"/>
        <v>2467.4</v>
      </c>
      <c r="F19" s="38">
        <f t="shared" si="1"/>
        <v>74.7</v>
      </c>
      <c r="G19" s="38">
        <f t="shared" si="2"/>
        <v>2542.1</v>
      </c>
      <c r="H19" s="38">
        <f>664.4+12</f>
        <v>676.4</v>
      </c>
      <c r="I19" s="38">
        <v>676</v>
      </c>
      <c r="J19" s="38">
        <v>595</v>
      </c>
      <c r="K19" s="38">
        <v>20</v>
      </c>
      <c r="L19" s="38">
        <f t="shared" si="3"/>
        <v>615</v>
      </c>
      <c r="M19" s="38">
        <v>520</v>
      </c>
      <c r="N19" s="38">
        <v>54.7</v>
      </c>
      <c r="O19" s="38">
        <f t="shared" si="4"/>
        <v>574.7</v>
      </c>
    </row>
    <row r="20" spans="1:15" s="15" customFormat="1" ht="33" customHeight="1">
      <c r="A20" s="13"/>
      <c r="B20" s="13"/>
      <c r="C20" s="14" t="s">
        <v>14</v>
      </c>
      <c r="D20" s="40">
        <f aca="true" t="shared" si="5" ref="D20:O20">SUM(D8:D19)</f>
        <v>247.61499999999998</v>
      </c>
      <c r="E20" s="48">
        <f t="shared" si="5"/>
        <v>78360.59999999999</v>
      </c>
      <c r="F20" s="48">
        <f t="shared" si="5"/>
        <v>396</v>
      </c>
      <c r="G20" s="48">
        <f t="shared" si="5"/>
        <v>78756.60000000002</v>
      </c>
      <c r="H20" s="48">
        <f t="shared" si="5"/>
        <v>21867.100000000002</v>
      </c>
      <c r="I20" s="48">
        <f t="shared" si="5"/>
        <v>20372</v>
      </c>
      <c r="J20" s="48">
        <f t="shared" si="5"/>
        <v>18699.6</v>
      </c>
      <c r="K20" s="48">
        <f t="shared" si="5"/>
        <v>167.2</v>
      </c>
      <c r="L20" s="48">
        <f t="shared" si="5"/>
        <v>18866.8</v>
      </c>
      <c r="M20" s="48">
        <f t="shared" si="5"/>
        <v>17421.899999999998</v>
      </c>
      <c r="N20" s="48">
        <f t="shared" si="5"/>
        <v>228.8</v>
      </c>
      <c r="O20" s="48">
        <f t="shared" si="5"/>
        <v>17650.7</v>
      </c>
    </row>
    <row r="21" spans="1:7" s="3" customFormat="1" ht="9.75" customHeight="1">
      <c r="A21" s="16"/>
      <c r="B21" s="16"/>
      <c r="C21" s="17"/>
      <c r="D21" s="18"/>
      <c r="E21" s="18"/>
      <c r="F21" s="18"/>
      <c r="G21" s="18"/>
    </row>
    <row r="22" spans="3:7" s="19" customFormat="1" ht="9" customHeight="1">
      <c r="C22" s="49"/>
      <c r="D22" s="49"/>
      <c r="E22" s="49"/>
      <c r="F22" s="42"/>
      <c r="G22" s="42"/>
    </row>
    <row r="23" spans="3:12" s="19" customFormat="1" ht="15"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3:12" s="3" customFormat="1" ht="15">
      <c r="C24" s="21"/>
      <c r="D24" s="1"/>
      <c r="E24" s="1"/>
      <c r="F24" s="1"/>
      <c r="G24" s="1"/>
      <c r="J24" s="22"/>
      <c r="K24" s="22"/>
      <c r="L24" s="22"/>
    </row>
    <row r="25" spans="3:10" s="23" customFormat="1" ht="16.5">
      <c r="C25" s="24" t="s">
        <v>15</v>
      </c>
      <c r="D25" s="25"/>
      <c r="J25" s="23" t="s">
        <v>16</v>
      </c>
    </row>
    <row r="26" spans="3:7" ht="15">
      <c r="C26" s="26"/>
      <c r="D26" s="27"/>
      <c r="E26" s="27"/>
      <c r="F26" s="27"/>
      <c r="G26" s="27"/>
    </row>
    <row r="27" spans="3:7" ht="15">
      <c r="C27" s="26"/>
      <c r="D27" s="27"/>
      <c r="E27" s="27"/>
      <c r="F27" s="27"/>
      <c r="G27" s="27"/>
    </row>
    <row r="28" spans="2:7" ht="15" hidden="1">
      <c r="B28" s="28"/>
      <c r="C28" s="29" t="s">
        <v>17</v>
      </c>
      <c r="D28" s="27"/>
      <c r="E28" s="27"/>
      <c r="F28" s="27"/>
      <c r="G28" s="27"/>
    </row>
    <row r="29" spans="2:7" ht="15" hidden="1">
      <c r="B29" s="30"/>
      <c r="C29" s="29" t="s">
        <v>18</v>
      </c>
      <c r="D29" s="27"/>
      <c r="E29" s="27"/>
      <c r="F29" s="27"/>
      <c r="G29" s="27"/>
    </row>
    <row r="30" spans="2:7" ht="15" hidden="1">
      <c r="B30" s="31"/>
      <c r="C30" s="29" t="s">
        <v>19</v>
      </c>
      <c r="D30" s="27"/>
      <c r="E30" s="27"/>
      <c r="F30" s="27"/>
      <c r="G30" s="27"/>
    </row>
    <row r="31" spans="2:3" ht="15" hidden="1">
      <c r="B31" s="32"/>
      <c r="C31" s="29" t="s">
        <v>20</v>
      </c>
    </row>
    <row r="32" spans="2:3" ht="15" hidden="1">
      <c r="B32" s="33"/>
      <c r="C32" s="34" t="s">
        <v>21</v>
      </c>
    </row>
    <row r="33" spans="2:3" ht="15" hidden="1">
      <c r="B33" s="35"/>
      <c r="C33" s="34" t="s">
        <v>22</v>
      </c>
    </row>
    <row r="34" spans="2:3" ht="15" hidden="1">
      <c r="B34" s="36"/>
      <c r="C34" s="34" t="s">
        <v>23</v>
      </c>
    </row>
    <row r="35" ht="15">
      <c r="C35" s="26"/>
    </row>
    <row r="36" ht="15">
      <c r="C36" s="26"/>
    </row>
    <row r="37" ht="15">
      <c r="C37" s="26"/>
    </row>
    <row r="38" ht="15">
      <c r="C38" s="26"/>
    </row>
    <row r="39" ht="15">
      <c r="C39" s="26"/>
    </row>
    <row r="40" ht="15">
      <c r="C40" s="26"/>
    </row>
    <row r="41" ht="15">
      <c r="C41" s="26"/>
    </row>
    <row r="42" ht="15">
      <c r="C42" s="26"/>
    </row>
    <row r="43" ht="15">
      <c r="C43" s="26"/>
    </row>
    <row r="44" ht="15">
      <c r="C44" s="26"/>
    </row>
    <row r="45" ht="15">
      <c r="C45" s="26"/>
    </row>
    <row r="46" ht="15">
      <c r="C46" s="26"/>
    </row>
    <row r="47" ht="15">
      <c r="C47" s="26"/>
    </row>
    <row r="48" ht="15">
      <c r="C48" s="26"/>
    </row>
    <row r="49" ht="15">
      <c r="C49" s="26"/>
    </row>
    <row r="52" ht="15">
      <c r="C52" s="26"/>
    </row>
    <row r="53" ht="15">
      <c r="C53" s="26"/>
    </row>
    <row r="54" ht="15">
      <c r="C54" s="26"/>
    </row>
    <row r="55" ht="15">
      <c r="C55" s="26"/>
    </row>
    <row r="56" ht="15">
      <c r="C56" s="26"/>
    </row>
    <row r="57" ht="15">
      <c r="C57" s="26"/>
    </row>
    <row r="58" ht="15">
      <c r="C58" s="26"/>
    </row>
    <row r="59" ht="15">
      <c r="C59" s="26"/>
    </row>
    <row r="60" ht="15">
      <c r="C60" s="26"/>
    </row>
    <row r="61" ht="15">
      <c r="C61" s="26"/>
    </row>
    <row r="62" ht="15">
      <c r="C62" s="26"/>
    </row>
    <row r="74" ht="15">
      <c r="C74" s="26" t="s">
        <v>24</v>
      </c>
    </row>
    <row r="75" ht="15">
      <c r="C75" s="26" t="s">
        <v>25</v>
      </c>
    </row>
  </sheetData>
  <mergeCells count="2">
    <mergeCell ref="C22:E22"/>
    <mergeCell ref="A5:M5"/>
  </mergeCells>
  <conditionalFormatting sqref="E1:G1 I1 N1:O1">
    <cfRule type="cellIs" priority="1" dxfId="0" operator="lessThan" stopIfTrue="1">
      <formula>0</formula>
    </cfRule>
  </conditionalFormatting>
  <printOptions/>
  <pageMargins left="0.4724409448818898" right="0.3937007874015748" top="1.0236220472440944" bottom="0.35433070866141736" header="0.5118110236220472" footer="0.275590551181102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Sidorenko</cp:lastModifiedBy>
  <cp:lastPrinted>2006-08-17T13:43:36Z</cp:lastPrinted>
  <dcterms:created xsi:type="dcterms:W3CDTF">2006-05-05T07:44:43Z</dcterms:created>
  <dcterms:modified xsi:type="dcterms:W3CDTF">2006-10-10T02:30:10Z</dcterms:modified>
  <cp:category/>
  <cp:version/>
  <cp:contentType/>
  <cp:contentStatus/>
</cp:coreProperties>
</file>