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Area" localSheetId="0">'Визы'!$A$1:$B$51</definedName>
    <definedName name="_xlnm.Print_Area" localSheetId="1">'Квартал'!$A$1:$X$31</definedName>
  </definedNames>
  <calcPr fullCalcOnLoad="1"/>
</workbook>
</file>

<file path=xl/sharedStrings.xml><?xml version="1.0" encoding="utf-8"?>
<sst xmlns="http://schemas.openxmlformats.org/spreadsheetml/2006/main" count="172" uniqueCount="78">
  <si>
    <t>07</t>
  </si>
  <si>
    <t>327</t>
  </si>
  <si>
    <t>02</t>
  </si>
  <si>
    <t>Получатели бюджетных средств</t>
  </si>
  <si>
    <t>№ п/п</t>
  </si>
  <si>
    <t>ВСЕГО, в том числе:</t>
  </si>
  <si>
    <t>Думы ЗАТО Северск</t>
  </si>
  <si>
    <t xml:space="preserve">Мэр ЗАТО Северск </t>
  </si>
  <si>
    <t>866</t>
  </si>
  <si>
    <t>421 01 00</t>
  </si>
  <si>
    <t>МОУ "Самусьский лицей имени академика В.В.Пекарского"</t>
  </si>
  <si>
    <t>867</t>
  </si>
  <si>
    <t>МУ ЗАТО Северск "СОШ № 76"</t>
  </si>
  <si>
    <t>868</t>
  </si>
  <si>
    <t>МОУ "Северская гимназия"</t>
  </si>
  <si>
    <t>869</t>
  </si>
  <si>
    <t>МУ ЗАТО Северск "СОШ № 78"</t>
  </si>
  <si>
    <t>870</t>
  </si>
  <si>
    <t>МУ ЗАТО Северск "СОШ № 80"</t>
  </si>
  <si>
    <t>871</t>
  </si>
  <si>
    <t>МУ ЗАТО Северск "СОШ № 81им. А.Бородина и А.Кочева"</t>
  </si>
  <si>
    <t>872</t>
  </si>
  <si>
    <t>МУ ЗАТО Северск "СОШ № 83"</t>
  </si>
  <si>
    <t>873</t>
  </si>
  <si>
    <t>МУ ЗАТО Северск "СОШ № 84"</t>
  </si>
  <si>
    <t>874</t>
  </si>
  <si>
    <t>МУ "СОШ № 85"</t>
  </si>
  <si>
    <t>875</t>
  </si>
  <si>
    <t>МУ ЗАТО Северск "СОШ № 86"</t>
  </si>
  <si>
    <t>876</t>
  </si>
  <si>
    <t>МУ "СОШ № 87"</t>
  </si>
  <si>
    <t>877</t>
  </si>
  <si>
    <t>МУ ЗАТО Северск "СОШ № 88"</t>
  </si>
  <si>
    <t>878</t>
  </si>
  <si>
    <t>МУ ЗАТО Северск "СОШ № 89"</t>
  </si>
  <si>
    <t>879</t>
  </si>
  <si>
    <t>МУ ЗАТО Северск "СОШ № 90"</t>
  </si>
  <si>
    <t>880</t>
  </si>
  <si>
    <t>МУ "СОШ № 193"</t>
  </si>
  <si>
    <t>881</t>
  </si>
  <si>
    <t>МОУ СФМЛ</t>
  </si>
  <si>
    <t>882</t>
  </si>
  <si>
    <t>МУ ЗАТО Северск "ОСШ № 196"</t>
  </si>
  <si>
    <t>883</t>
  </si>
  <si>
    <t>МУ ЗАТО Северск "СОШ № 197"</t>
  </si>
  <si>
    <t>884</t>
  </si>
  <si>
    <t>МУ "СОШ № 198"</t>
  </si>
  <si>
    <t>885</t>
  </si>
  <si>
    <t>МУ "Орловская школа"</t>
  </si>
  <si>
    <t>886</t>
  </si>
  <si>
    <t>МУ Лицей</t>
  </si>
  <si>
    <t>Мэр ЗАТО Северск</t>
  </si>
  <si>
    <t>Н.И.Кузьменко</t>
  </si>
  <si>
    <t>(тыс.руб.)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</si>
  <si>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</si>
  <si>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</si>
  <si>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</si>
  <si>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</si>
  <si>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</si>
  <si>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</si>
  <si>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</si>
  <si>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</si>
  <si>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</si>
  <si>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</si>
  <si>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</si>
  <si>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</si>
  <si>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от____________2006 №______</t>
  </si>
  <si>
    <t>(плюс, минус)</t>
  </si>
  <si>
    <t>Уточн. план 2006 года</t>
  </si>
  <si>
    <t>МУ "В(с) ОСШ школа №79"</t>
  </si>
  <si>
    <t>Приложение 27 к решению</t>
  </si>
  <si>
    <t>Утв.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</si>
  <si>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</si>
  <si>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</si>
  <si>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</si>
  <si>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</si>
  <si>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 xml:space="preserve">План по расходам на выплату вознаграждения педагогическим работникам образовательных учреждений за выполнение функций классного руководителя в ЗАТО Северск на 2006 год за счет субвенции областного бюджета на основании Закона Томской области от 13.03.2006 №28-ОЗ </t>
  </si>
  <si>
    <t>Уточн. план 3 квартала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</si>
</sst>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color indexed="8"/>
      <name val="Arial"/>
      <family val="0"/>
    </font>
    <font>
      <sz val="12"/>
      <name val="Arial Cyr"/>
      <family val="2"/>
    </font>
    <font>
      <sz val="14"/>
      <name val="Arial"/>
      <family val="0"/>
    </font>
    <font>
      <sz val="10"/>
      <name val="Arial"/>
      <family val="0"/>
    </font>
    <font>
      <sz val="13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vertical="center" wrapText="1"/>
      <protection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7" fillId="2" borderId="0" xfId="18" applyNumberFormat="1" applyFont="1" applyFill="1" applyBorder="1" applyAlignment="1" applyProtection="1">
      <alignment horizontal="right" vertical="center"/>
      <protection/>
    </xf>
    <xf numFmtId="165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" fontId="6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proekt_2005_1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A88"/>
  <sheetViews>
    <sheetView view="pageBreakPreview" zoomScale="75" zoomScaleSheetLayoutView="75" workbookViewId="0" topLeftCell="A20">
      <selection activeCell="B26" sqref="B26"/>
    </sheetView>
  </sheetViews>
  <sheetFormatPr defaultColWidth="9.00390625" defaultRowHeight="12.75"/>
  <cols>
    <col min="1" max="1" width="9.25390625" style="25" bestFit="1" customWidth="1"/>
    <col min="2" max="2" width="18.375" style="0" customWidth="1"/>
  </cols>
  <sheetData>
    <row r="30" ht="13.5" customHeight="1"/>
    <row r="32" ht="15" hidden="1"/>
    <row r="33" ht="17.25" customHeight="1" hidden="1"/>
    <row r="34" ht="15" hidden="1"/>
    <row r="35" ht="15" hidden="1"/>
    <row r="36" ht="15.75" customHeight="1" hidden="1"/>
    <row r="37" ht="15.75" customHeight="1" hidden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" customHeight="1"/>
    <row r="48" ht="15">
      <c r="A48" s="25" t="s">
        <v>54</v>
      </c>
    </row>
    <row r="49" ht="15">
      <c r="A49" s="25">
        <v>773859</v>
      </c>
    </row>
    <row r="50" ht="15" customHeight="1"/>
    <row r="51" ht="11.25" customHeight="1"/>
    <row r="52" ht="15">
      <c r="A52" s="25" t="s">
        <v>55</v>
      </c>
    </row>
    <row r="53" ht="15">
      <c r="A53" s="25">
        <v>773858</v>
      </c>
    </row>
    <row r="56" ht="15">
      <c r="A56" s="25" t="s">
        <v>56</v>
      </c>
    </row>
    <row r="57" ht="15">
      <c r="A57" s="25">
        <v>773884</v>
      </c>
    </row>
    <row r="59" ht="15">
      <c r="A59" s="25" t="s">
        <v>57</v>
      </c>
    </row>
    <row r="60" ht="15">
      <c r="A60" s="25">
        <v>773887</v>
      </c>
    </row>
    <row r="62" ht="15">
      <c r="A62" s="25" t="s">
        <v>54</v>
      </c>
    </row>
    <row r="63" ht="15">
      <c r="A63" s="25">
        <v>773859</v>
      </c>
    </row>
    <row r="65" ht="15">
      <c r="A65" s="25" t="s">
        <v>58</v>
      </c>
    </row>
    <row r="66" ht="15">
      <c r="A66" s="25">
        <v>773818</v>
      </c>
    </row>
    <row r="68" ht="15">
      <c r="A68" s="25" t="s">
        <v>59</v>
      </c>
    </row>
    <row r="69" ht="15">
      <c r="A69" s="25">
        <v>773886</v>
      </c>
    </row>
    <row r="71" ht="15">
      <c r="A71" s="25" t="s">
        <v>60</v>
      </c>
    </row>
    <row r="72" ht="15">
      <c r="A72" s="25">
        <v>773857</v>
      </c>
    </row>
    <row r="74" ht="15">
      <c r="A74" s="25" t="s">
        <v>59</v>
      </c>
    </row>
    <row r="75" ht="15">
      <c r="A75" s="25">
        <v>773886</v>
      </c>
    </row>
    <row r="77" ht="15">
      <c r="A77" s="25" t="s">
        <v>61</v>
      </c>
    </row>
    <row r="78" ht="15">
      <c r="A78" s="25">
        <v>773883</v>
      </c>
    </row>
    <row r="80" ht="15">
      <c r="A80" s="25" t="s">
        <v>62</v>
      </c>
    </row>
    <row r="81" ht="15">
      <c r="A81" s="25">
        <v>773925</v>
      </c>
    </row>
    <row r="84" ht="15">
      <c r="A84" s="25" t="s">
        <v>63</v>
      </c>
    </row>
    <row r="85" ht="15">
      <c r="A85" s="25" t="s">
        <v>55</v>
      </c>
    </row>
    <row r="87" ht="15">
      <c r="A87" s="25" t="s">
        <v>64</v>
      </c>
    </row>
    <row r="88" ht="15">
      <c r="A88" s="25" t="s">
        <v>65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showZeros="0" tabSelected="1" zoomScale="75" zoomScaleNormal="75" workbookViewId="0" topLeftCell="F1">
      <pane xSplit="2" ySplit="7" topLeftCell="L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9" sqref="G9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25390625" style="0" customWidth="1" collapsed="1"/>
    <col min="7" max="7" width="60.625" style="0" customWidth="1"/>
    <col min="8" max="9" width="12.75390625" style="0" hidden="1" customWidth="1" outlineLevel="1"/>
    <col min="10" max="10" width="12.75390625" style="0" hidden="1" customWidth="1" outlineLevel="1" collapsed="1"/>
    <col min="11" max="11" width="12.75390625" style="0" hidden="1" customWidth="1" outlineLevel="1"/>
    <col min="12" max="12" width="12.75390625" style="0" customWidth="1" collapsed="1"/>
    <col min="13" max="15" width="12.75390625" style="0" customWidth="1"/>
    <col min="16" max="19" width="12.75390625" style="0" hidden="1" customWidth="1" outlineLevel="1"/>
    <col min="20" max="20" width="12.75390625" style="0" customWidth="1" collapsed="1"/>
    <col min="21" max="24" width="12.75390625" style="0" customWidth="1"/>
    <col min="25" max="25" width="9.25390625" style="0" hidden="1" customWidth="1" outlineLevel="1"/>
    <col min="26" max="26" width="13.25390625" style="0" hidden="1" customWidth="1" outlineLevel="1"/>
    <col min="27" max="27" width="9.25390625" style="0" hidden="1" customWidth="1" outlineLevel="1"/>
    <col min="28" max="28" width="9.25390625" style="0" customWidth="1" collapsed="1"/>
  </cols>
  <sheetData>
    <row r="1" s="14" customFormat="1" ht="18">
      <c r="X1" s="11" t="s">
        <v>70</v>
      </c>
    </row>
    <row r="2" s="14" customFormat="1" ht="18">
      <c r="X2" s="11" t="s">
        <v>6</v>
      </c>
    </row>
    <row r="3" s="14" customFormat="1" ht="18">
      <c r="X3" s="12" t="s">
        <v>66</v>
      </c>
    </row>
    <row r="4" spans="7:24" s="14" customFormat="1" ht="93.75" customHeight="1">
      <c r="G4" s="35" t="s">
        <v>76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7"/>
      <c r="W4" s="27"/>
      <c r="X4" s="12"/>
    </row>
    <row r="5" s="14" customFormat="1" ht="18.75" customHeight="1">
      <c r="X5" s="13" t="s">
        <v>53</v>
      </c>
    </row>
    <row r="6" spans="6:24" s="14" customFormat="1" ht="15" customHeight="1">
      <c r="F6" s="33" t="s">
        <v>4</v>
      </c>
      <c r="G6" s="30" t="s">
        <v>3</v>
      </c>
      <c r="H6" s="29" t="s">
        <v>71</v>
      </c>
      <c r="I6" s="31" t="s">
        <v>67</v>
      </c>
      <c r="J6" s="29" t="s">
        <v>71</v>
      </c>
      <c r="K6" s="31" t="s">
        <v>67</v>
      </c>
      <c r="L6" s="29" t="s">
        <v>71</v>
      </c>
      <c r="M6" s="31" t="s">
        <v>67</v>
      </c>
      <c r="N6" s="31" t="s">
        <v>68</v>
      </c>
      <c r="O6" s="29" t="s">
        <v>72</v>
      </c>
      <c r="P6" s="29" t="s">
        <v>73</v>
      </c>
      <c r="Q6" s="31" t="s">
        <v>67</v>
      </c>
      <c r="R6" s="29" t="s">
        <v>73</v>
      </c>
      <c r="S6" s="31" t="s">
        <v>67</v>
      </c>
      <c r="T6" s="31" t="s">
        <v>73</v>
      </c>
      <c r="U6" s="29" t="s">
        <v>74</v>
      </c>
      <c r="V6" s="31" t="s">
        <v>67</v>
      </c>
      <c r="W6" s="31" t="s">
        <v>77</v>
      </c>
      <c r="X6" s="29" t="s">
        <v>75</v>
      </c>
    </row>
    <row r="7" spans="6:24" s="14" customFormat="1" ht="30.75" customHeight="1">
      <c r="F7" s="34"/>
      <c r="G7" s="30"/>
      <c r="H7" s="29"/>
      <c r="I7" s="32"/>
      <c r="J7" s="29"/>
      <c r="K7" s="32"/>
      <c r="L7" s="29"/>
      <c r="M7" s="32"/>
      <c r="N7" s="32"/>
      <c r="O7" s="29"/>
      <c r="P7" s="29"/>
      <c r="Q7" s="32"/>
      <c r="R7" s="29"/>
      <c r="S7" s="32"/>
      <c r="T7" s="32"/>
      <c r="U7" s="29"/>
      <c r="V7" s="32"/>
      <c r="W7" s="32"/>
      <c r="X7" s="29"/>
    </row>
    <row r="8" spans="1:30" s="24" customFormat="1" ht="19.5" customHeight="1">
      <c r="A8" s="19"/>
      <c r="B8" s="19" t="s">
        <v>0</v>
      </c>
      <c r="C8" s="19" t="s">
        <v>2</v>
      </c>
      <c r="D8" s="19"/>
      <c r="E8" s="20"/>
      <c r="F8" s="21"/>
      <c r="G8" s="22" t="s">
        <v>5</v>
      </c>
      <c r="H8" s="23">
        <f>SUM(H9:H30)</f>
        <v>0</v>
      </c>
      <c r="I8" s="23">
        <f aca="true" t="shared" si="0" ref="I8:AD8">SUM(I9:I30)</f>
        <v>154</v>
      </c>
      <c r="J8" s="23">
        <f t="shared" si="0"/>
        <v>154</v>
      </c>
      <c r="K8" s="23">
        <f t="shared" si="0"/>
        <v>150</v>
      </c>
      <c r="L8" s="23">
        <f t="shared" si="0"/>
        <v>304</v>
      </c>
      <c r="M8" s="23">
        <f>V8</f>
        <v>38.1</v>
      </c>
      <c r="N8" s="23">
        <f>SUM(N9:N30)</f>
        <v>342.1</v>
      </c>
      <c r="O8" s="23">
        <f t="shared" si="0"/>
        <v>0</v>
      </c>
      <c r="P8" s="23">
        <f t="shared" si="0"/>
        <v>0</v>
      </c>
      <c r="Q8" s="23">
        <f t="shared" si="0"/>
        <v>154</v>
      </c>
      <c r="R8" s="23">
        <f t="shared" si="0"/>
        <v>154</v>
      </c>
      <c r="S8" s="23">
        <f t="shared" si="0"/>
        <v>150</v>
      </c>
      <c r="T8" s="23">
        <f t="shared" si="0"/>
        <v>304</v>
      </c>
      <c r="U8" s="23">
        <f t="shared" si="0"/>
        <v>0</v>
      </c>
      <c r="V8" s="23">
        <f>SUM(V9:V30)</f>
        <v>38.1</v>
      </c>
      <c r="W8" s="23">
        <f>SUM(W9:W30)</f>
        <v>38.1</v>
      </c>
      <c r="X8" s="23">
        <f t="shared" si="0"/>
        <v>0</v>
      </c>
      <c r="Z8" s="23">
        <f t="shared" si="0"/>
        <v>2411.499999999999</v>
      </c>
      <c r="AA8" s="23">
        <f t="shared" si="0"/>
        <v>154</v>
      </c>
      <c r="AC8" s="23">
        <f t="shared" si="0"/>
        <v>69</v>
      </c>
      <c r="AD8" s="23">
        <f t="shared" si="0"/>
        <v>81</v>
      </c>
    </row>
    <row r="9" spans="1:30" s="10" customFormat="1" ht="36">
      <c r="A9" s="1" t="s">
        <v>8</v>
      </c>
      <c r="B9" s="1" t="s">
        <v>0</v>
      </c>
      <c r="C9" s="1" t="s">
        <v>2</v>
      </c>
      <c r="D9" s="1" t="s">
        <v>9</v>
      </c>
      <c r="E9" s="7" t="s">
        <v>1</v>
      </c>
      <c r="F9" s="2">
        <v>1</v>
      </c>
      <c r="G9" s="3" t="s">
        <v>10</v>
      </c>
      <c r="H9" s="4"/>
      <c r="I9" s="4">
        <f aca="true" t="shared" si="1" ref="I9:I30">Q9</f>
        <v>2.5</v>
      </c>
      <c r="J9" s="4">
        <f>H9+I9</f>
        <v>2.5</v>
      </c>
      <c r="K9" s="4">
        <f>S9</f>
        <v>2.2</v>
      </c>
      <c r="L9" s="4">
        <f>J9+K9</f>
        <v>4.7</v>
      </c>
      <c r="M9" s="4">
        <f aca="true" t="shared" si="2" ref="M9:M30">V9</f>
        <v>0.6</v>
      </c>
      <c r="N9" s="4">
        <f>L9+M9</f>
        <v>5.3</v>
      </c>
      <c r="O9" s="4"/>
      <c r="P9" s="9"/>
      <c r="Q9" s="9">
        <f>AA9</f>
        <v>2.5</v>
      </c>
      <c r="R9" s="4">
        <f>P9+Q9</f>
        <v>2.5</v>
      </c>
      <c r="S9" s="4">
        <f>AC9+AD9</f>
        <v>2.2</v>
      </c>
      <c r="T9" s="4">
        <f>R9+S9</f>
        <v>4.7</v>
      </c>
      <c r="U9" s="9"/>
      <c r="V9" s="4">
        <v>0.6</v>
      </c>
      <c r="W9" s="4">
        <f>U9+V9</f>
        <v>0.6</v>
      </c>
      <c r="X9" s="9">
        <f aca="true" t="shared" si="3" ref="X9:X30">H9-O9-P9-U9</f>
        <v>0</v>
      </c>
      <c r="Z9" s="26">
        <v>123.5</v>
      </c>
      <c r="AA9" s="26">
        <v>2.5</v>
      </c>
      <c r="AC9" s="28">
        <v>0.9</v>
      </c>
      <c r="AD9" s="26">
        <v>1.3</v>
      </c>
    </row>
    <row r="10" spans="1:30" s="10" customFormat="1" ht="19.5" customHeight="1">
      <c r="A10" s="1" t="s">
        <v>11</v>
      </c>
      <c r="B10" s="1" t="s">
        <v>0</v>
      </c>
      <c r="C10" s="1" t="s">
        <v>2</v>
      </c>
      <c r="D10" s="1" t="s">
        <v>9</v>
      </c>
      <c r="E10" s="7" t="s">
        <v>1</v>
      </c>
      <c r="F10" s="2">
        <f>F9+1</f>
        <v>2</v>
      </c>
      <c r="G10" s="3" t="s">
        <v>12</v>
      </c>
      <c r="H10" s="4"/>
      <c r="I10" s="4">
        <f t="shared" si="1"/>
        <v>4.3</v>
      </c>
      <c r="J10" s="4">
        <f aca="true" t="shared" si="4" ref="J10:J30">H10+I10</f>
        <v>4.3</v>
      </c>
      <c r="K10" s="4">
        <f aca="true" t="shared" si="5" ref="K10:K30">S10</f>
        <v>3.8000000000000003</v>
      </c>
      <c r="L10" s="4">
        <f aca="true" t="shared" si="6" ref="L10:L30">J10+K10</f>
        <v>8.1</v>
      </c>
      <c r="M10" s="4">
        <f t="shared" si="2"/>
        <v>1</v>
      </c>
      <c r="N10" s="4">
        <f aca="true" t="shared" si="7" ref="N10:N30">L10+M10</f>
        <v>9.1</v>
      </c>
      <c r="O10" s="4"/>
      <c r="P10" s="9"/>
      <c r="Q10" s="9">
        <f aca="true" t="shared" si="8" ref="Q10:Q30">AA10</f>
        <v>4.3</v>
      </c>
      <c r="R10" s="4">
        <f aca="true" t="shared" si="9" ref="R10:R30">P10+Q10</f>
        <v>4.3</v>
      </c>
      <c r="S10" s="4">
        <f aca="true" t="shared" si="10" ref="S10:S30">AC10+AD10</f>
        <v>3.8000000000000003</v>
      </c>
      <c r="T10" s="4">
        <f aca="true" t="shared" si="11" ref="T10:W30">R10+S10</f>
        <v>8.1</v>
      </c>
      <c r="U10" s="9"/>
      <c r="V10" s="4">
        <v>1</v>
      </c>
      <c r="W10" s="4">
        <f t="shared" si="11"/>
        <v>1</v>
      </c>
      <c r="X10" s="9">
        <f t="shared" si="3"/>
        <v>0</v>
      </c>
      <c r="Z10" s="26">
        <v>142.5</v>
      </c>
      <c r="AA10" s="26">
        <v>4.3</v>
      </c>
      <c r="AC10" s="28">
        <v>1.6</v>
      </c>
      <c r="AD10" s="26">
        <v>2.2</v>
      </c>
    </row>
    <row r="11" spans="1:30" s="10" customFormat="1" ht="19.5" customHeight="1">
      <c r="A11" s="1" t="s">
        <v>13</v>
      </c>
      <c r="B11" s="1" t="s">
        <v>0</v>
      </c>
      <c r="C11" s="1" t="s">
        <v>2</v>
      </c>
      <c r="D11" s="1" t="s">
        <v>9</v>
      </c>
      <c r="E11" s="7" t="s">
        <v>1</v>
      </c>
      <c r="F11" s="2">
        <f aca="true" t="shared" si="12" ref="F11:F30">F10+1</f>
        <v>3</v>
      </c>
      <c r="G11" s="3" t="s">
        <v>14</v>
      </c>
      <c r="H11" s="4"/>
      <c r="I11" s="4">
        <f t="shared" si="1"/>
        <v>14.4</v>
      </c>
      <c r="J11" s="4">
        <f t="shared" si="4"/>
        <v>14.4</v>
      </c>
      <c r="K11" s="4">
        <f t="shared" si="5"/>
        <v>13.2</v>
      </c>
      <c r="L11" s="4">
        <f t="shared" si="6"/>
        <v>27.6</v>
      </c>
      <c r="M11" s="4">
        <f t="shared" si="2"/>
        <v>3.5</v>
      </c>
      <c r="N11" s="4">
        <f t="shared" si="7"/>
        <v>31.1</v>
      </c>
      <c r="O11" s="4"/>
      <c r="P11" s="9"/>
      <c r="Q11" s="9">
        <f t="shared" si="8"/>
        <v>14.4</v>
      </c>
      <c r="R11" s="4">
        <f t="shared" si="9"/>
        <v>14.4</v>
      </c>
      <c r="S11" s="4">
        <f t="shared" si="10"/>
        <v>13.2</v>
      </c>
      <c r="T11" s="4">
        <f t="shared" si="11"/>
        <v>27.6</v>
      </c>
      <c r="U11" s="9"/>
      <c r="V11" s="4">
        <v>3.5</v>
      </c>
      <c r="W11" s="4">
        <f t="shared" si="11"/>
        <v>3.5</v>
      </c>
      <c r="X11" s="9">
        <f t="shared" si="3"/>
        <v>0</v>
      </c>
      <c r="Z11" s="26">
        <v>178.3</v>
      </c>
      <c r="AA11" s="26">
        <v>14.4</v>
      </c>
      <c r="AC11" s="28">
        <v>5.6</v>
      </c>
      <c r="AD11" s="26">
        <v>7.6</v>
      </c>
    </row>
    <row r="12" spans="1:30" s="10" customFormat="1" ht="19.5" customHeight="1">
      <c r="A12" s="1" t="s">
        <v>15</v>
      </c>
      <c r="B12" s="1" t="s">
        <v>0</v>
      </c>
      <c r="C12" s="1" t="s">
        <v>2</v>
      </c>
      <c r="D12" s="1" t="s">
        <v>9</v>
      </c>
      <c r="E12" s="7" t="s">
        <v>1</v>
      </c>
      <c r="F12" s="2">
        <f t="shared" si="12"/>
        <v>4</v>
      </c>
      <c r="G12" s="3" t="s">
        <v>16</v>
      </c>
      <c r="H12" s="4"/>
      <c r="I12" s="4">
        <f t="shared" si="1"/>
        <v>5</v>
      </c>
      <c r="J12" s="4">
        <f t="shared" si="4"/>
        <v>5</v>
      </c>
      <c r="K12" s="4">
        <f t="shared" si="5"/>
        <v>4.6</v>
      </c>
      <c r="L12" s="4">
        <f t="shared" si="6"/>
        <v>9.6</v>
      </c>
      <c r="M12" s="4">
        <f t="shared" si="2"/>
        <v>1.3</v>
      </c>
      <c r="N12" s="4">
        <f t="shared" si="7"/>
        <v>10.9</v>
      </c>
      <c r="O12" s="4"/>
      <c r="P12" s="9"/>
      <c r="Q12" s="9">
        <f t="shared" si="8"/>
        <v>5</v>
      </c>
      <c r="R12" s="4">
        <f t="shared" si="9"/>
        <v>5</v>
      </c>
      <c r="S12" s="4">
        <f t="shared" si="10"/>
        <v>4.6</v>
      </c>
      <c r="T12" s="4">
        <f t="shared" si="11"/>
        <v>9.6</v>
      </c>
      <c r="U12" s="9"/>
      <c r="V12" s="4">
        <v>1.3</v>
      </c>
      <c r="W12" s="4">
        <f t="shared" si="11"/>
        <v>1.3</v>
      </c>
      <c r="X12" s="9">
        <f t="shared" si="3"/>
        <v>0</v>
      </c>
      <c r="Z12" s="26">
        <v>114.7</v>
      </c>
      <c r="AA12" s="26">
        <v>5</v>
      </c>
      <c r="AC12" s="28">
        <v>2</v>
      </c>
      <c r="AD12" s="26">
        <v>2.6</v>
      </c>
    </row>
    <row r="13" spans="1:30" s="10" customFormat="1" ht="19.5" customHeight="1">
      <c r="A13" s="4" t="s">
        <v>17</v>
      </c>
      <c r="B13" s="4" t="s">
        <v>0</v>
      </c>
      <c r="C13" s="4" t="s">
        <v>2</v>
      </c>
      <c r="D13" s="4" t="s">
        <v>9</v>
      </c>
      <c r="E13" s="8" t="s">
        <v>1</v>
      </c>
      <c r="F13" s="2">
        <f t="shared" si="12"/>
        <v>5</v>
      </c>
      <c r="G13" s="5" t="s">
        <v>18</v>
      </c>
      <c r="H13" s="4"/>
      <c r="I13" s="4">
        <f t="shared" si="1"/>
        <v>5</v>
      </c>
      <c r="J13" s="4">
        <f t="shared" si="4"/>
        <v>5</v>
      </c>
      <c r="K13" s="4">
        <f t="shared" si="5"/>
        <v>4.6</v>
      </c>
      <c r="L13" s="4">
        <f t="shared" si="6"/>
        <v>9.6</v>
      </c>
      <c r="M13" s="4">
        <f t="shared" si="2"/>
        <v>1.3</v>
      </c>
      <c r="N13" s="4">
        <f t="shared" si="7"/>
        <v>10.9</v>
      </c>
      <c r="O13" s="4"/>
      <c r="P13" s="9"/>
      <c r="Q13" s="9">
        <f t="shared" si="8"/>
        <v>5</v>
      </c>
      <c r="R13" s="4">
        <f t="shared" si="9"/>
        <v>5</v>
      </c>
      <c r="S13" s="4">
        <f t="shared" si="10"/>
        <v>4.6</v>
      </c>
      <c r="T13" s="4">
        <f t="shared" si="11"/>
        <v>9.6</v>
      </c>
      <c r="U13" s="9"/>
      <c r="V13" s="4">
        <v>1.3</v>
      </c>
      <c r="W13" s="4">
        <f t="shared" si="11"/>
        <v>1.3</v>
      </c>
      <c r="X13" s="9">
        <f t="shared" si="3"/>
        <v>0</v>
      </c>
      <c r="Z13" s="26">
        <v>118.6</v>
      </c>
      <c r="AA13" s="26">
        <v>5</v>
      </c>
      <c r="AC13" s="28">
        <v>2</v>
      </c>
      <c r="AD13" s="26">
        <v>2.6</v>
      </c>
    </row>
    <row r="14" spans="1:30" s="10" customFormat="1" ht="36">
      <c r="A14" s="4" t="s">
        <v>19</v>
      </c>
      <c r="B14" s="4" t="s">
        <v>0</v>
      </c>
      <c r="C14" s="4" t="s">
        <v>2</v>
      </c>
      <c r="D14" s="4" t="s">
        <v>9</v>
      </c>
      <c r="E14" s="8" t="s">
        <v>1</v>
      </c>
      <c r="F14" s="2">
        <f t="shared" si="12"/>
        <v>6</v>
      </c>
      <c r="G14" s="5" t="s">
        <v>20</v>
      </c>
      <c r="H14" s="4"/>
      <c r="I14" s="4">
        <f t="shared" si="1"/>
        <v>3.4</v>
      </c>
      <c r="J14" s="4">
        <f t="shared" si="4"/>
        <v>3.4</v>
      </c>
      <c r="K14" s="4">
        <f t="shared" si="5"/>
        <v>3.1</v>
      </c>
      <c r="L14" s="4">
        <f t="shared" si="6"/>
        <v>6.5</v>
      </c>
      <c r="M14" s="4">
        <f t="shared" si="2"/>
        <v>0.9</v>
      </c>
      <c r="N14" s="4">
        <f t="shared" si="7"/>
        <v>7.4</v>
      </c>
      <c r="O14" s="4"/>
      <c r="P14" s="9"/>
      <c r="Q14" s="9">
        <f t="shared" si="8"/>
        <v>3.4</v>
      </c>
      <c r="R14" s="4">
        <f t="shared" si="9"/>
        <v>3.4</v>
      </c>
      <c r="S14" s="4">
        <f t="shared" si="10"/>
        <v>3.1</v>
      </c>
      <c r="T14" s="4">
        <f t="shared" si="11"/>
        <v>6.5</v>
      </c>
      <c r="U14" s="9"/>
      <c r="V14" s="4">
        <v>0.9</v>
      </c>
      <c r="W14" s="4">
        <f t="shared" si="11"/>
        <v>0.9</v>
      </c>
      <c r="X14" s="9">
        <f t="shared" si="3"/>
        <v>0</v>
      </c>
      <c r="Z14" s="26">
        <v>135.4</v>
      </c>
      <c r="AA14" s="26">
        <v>3.4</v>
      </c>
      <c r="AC14" s="28">
        <v>1.3</v>
      </c>
      <c r="AD14" s="26">
        <v>1.8</v>
      </c>
    </row>
    <row r="15" spans="1:30" s="10" customFormat="1" ht="19.5" customHeight="1">
      <c r="A15" s="1" t="s">
        <v>21</v>
      </c>
      <c r="B15" s="1" t="s">
        <v>0</v>
      </c>
      <c r="C15" s="1" t="s">
        <v>2</v>
      </c>
      <c r="D15" s="1" t="s">
        <v>9</v>
      </c>
      <c r="E15" s="7" t="s">
        <v>1</v>
      </c>
      <c r="F15" s="2">
        <f t="shared" si="12"/>
        <v>7</v>
      </c>
      <c r="G15" s="3" t="s">
        <v>22</v>
      </c>
      <c r="H15" s="4"/>
      <c r="I15" s="4">
        <f t="shared" si="1"/>
        <v>3.4</v>
      </c>
      <c r="J15" s="4">
        <f t="shared" si="4"/>
        <v>3.4</v>
      </c>
      <c r="K15" s="4">
        <f t="shared" si="5"/>
        <v>3.1</v>
      </c>
      <c r="L15" s="4">
        <f t="shared" si="6"/>
        <v>6.5</v>
      </c>
      <c r="M15" s="4">
        <f t="shared" si="2"/>
        <v>0.9</v>
      </c>
      <c r="N15" s="4">
        <f t="shared" si="7"/>
        <v>7.4</v>
      </c>
      <c r="O15" s="4"/>
      <c r="P15" s="9"/>
      <c r="Q15" s="9">
        <f t="shared" si="8"/>
        <v>3.4</v>
      </c>
      <c r="R15" s="4">
        <f t="shared" si="9"/>
        <v>3.4</v>
      </c>
      <c r="S15" s="4">
        <f t="shared" si="10"/>
        <v>3.1</v>
      </c>
      <c r="T15" s="4">
        <f t="shared" si="11"/>
        <v>6.5</v>
      </c>
      <c r="U15" s="9"/>
      <c r="V15" s="4">
        <v>0.9</v>
      </c>
      <c r="W15" s="4">
        <f t="shared" si="11"/>
        <v>0.9</v>
      </c>
      <c r="X15" s="9">
        <f t="shared" si="3"/>
        <v>0</v>
      </c>
      <c r="Z15" s="26">
        <v>107.3</v>
      </c>
      <c r="AA15" s="26">
        <v>3.4</v>
      </c>
      <c r="AC15" s="28">
        <v>1.3</v>
      </c>
      <c r="AD15" s="26">
        <v>1.8</v>
      </c>
    </row>
    <row r="16" spans="1:30" s="10" customFormat="1" ht="19.5" customHeight="1">
      <c r="A16" s="1" t="s">
        <v>23</v>
      </c>
      <c r="B16" s="1" t="s">
        <v>0</v>
      </c>
      <c r="C16" s="1" t="s">
        <v>2</v>
      </c>
      <c r="D16" s="1" t="s">
        <v>9</v>
      </c>
      <c r="E16" s="7" t="s">
        <v>1</v>
      </c>
      <c r="F16" s="2">
        <f t="shared" si="12"/>
        <v>8</v>
      </c>
      <c r="G16" s="3" t="s">
        <v>24</v>
      </c>
      <c r="H16" s="4"/>
      <c r="I16" s="4">
        <f t="shared" si="1"/>
        <v>6.9</v>
      </c>
      <c r="J16" s="4">
        <f t="shared" si="4"/>
        <v>6.9</v>
      </c>
      <c r="K16" s="4">
        <f t="shared" si="5"/>
        <v>6.1</v>
      </c>
      <c r="L16" s="4">
        <f t="shared" si="6"/>
        <v>13</v>
      </c>
      <c r="M16" s="4">
        <f t="shared" si="2"/>
        <v>1.6</v>
      </c>
      <c r="N16" s="4">
        <f t="shared" si="7"/>
        <v>14.6</v>
      </c>
      <c r="O16" s="4"/>
      <c r="P16" s="9"/>
      <c r="Q16" s="9">
        <f t="shared" si="8"/>
        <v>6.9</v>
      </c>
      <c r="R16" s="4">
        <f t="shared" si="9"/>
        <v>6.9</v>
      </c>
      <c r="S16" s="4">
        <f t="shared" si="10"/>
        <v>6.1</v>
      </c>
      <c r="T16" s="4">
        <f t="shared" si="11"/>
        <v>13</v>
      </c>
      <c r="U16" s="9"/>
      <c r="V16" s="4">
        <v>1.6</v>
      </c>
      <c r="W16" s="4">
        <f t="shared" si="11"/>
        <v>1.6</v>
      </c>
      <c r="X16" s="9">
        <f t="shared" si="3"/>
        <v>0</v>
      </c>
      <c r="Z16" s="26">
        <v>131.1</v>
      </c>
      <c r="AA16" s="26">
        <v>6.9</v>
      </c>
      <c r="AC16" s="28">
        <v>2.6</v>
      </c>
      <c r="AD16" s="26">
        <v>3.5</v>
      </c>
    </row>
    <row r="17" spans="1:30" s="10" customFormat="1" ht="19.5" customHeight="1">
      <c r="A17" s="4" t="s">
        <v>25</v>
      </c>
      <c r="B17" s="4" t="s">
        <v>0</v>
      </c>
      <c r="C17" s="4" t="s">
        <v>2</v>
      </c>
      <c r="D17" s="4" t="s">
        <v>9</v>
      </c>
      <c r="E17" s="8" t="s">
        <v>1</v>
      </c>
      <c r="F17" s="2">
        <f t="shared" si="12"/>
        <v>9</v>
      </c>
      <c r="G17" s="5" t="s">
        <v>26</v>
      </c>
      <c r="H17" s="4"/>
      <c r="I17" s="4">
        <f t="shared" si="1"/>
        <v>0</v>
      </c>
      <c r="J17" s="4">
        <f t="shared" si="4"/>
        <v>0</v>
      </c>
      <c r="K17" s="4">
        <f t="shared" si="5"/>
        <v>0</v>
      </c>
      <c r="L17" s="4">
        <f t="shared" si="6"/>
        <v>0</v>
      </c>
      <c r="M17" s="4">
        <f t="shared" si="2"/>
        <v>0</v>
      </c>
      <c r="N17" s="4">
        <f t="shared" si="7"/>
        <v>0</v>
      </c>
      <c r="O17" s="4"/>
      <c r="P17" s="9"/>
      <c r="Q17" s="9">
        <f t="shared" si="8"/>
        <v>0</v>
      </c>
      <c r="R17" s="4">
        <f t="shared" si="9"/>
        <v>0</v>
      </c>
      <c r="S17" s="4">
        <f t="shared" si="10"/>
        <v>0</v>
      </c>
      <c r="T17" s="4">
        <f t="shared" si="11"/>
        <v>0</v>
      </c>
      <c r="U17" s="9"/>
      <c r="V17" s="4">
        <v>0</v>
      </c>
      <c r="W17" s="4">
        <f t="shared" si="11"/>
        <v>0</v>
      </c>
      <c r="X17" s="9">
        <f t="shared" si="3"/>
        <v>0</v>
      </c>
      <c r="Z17" s="26">
        <v>75.6</v>
      </c>
      <c r="AA17" s="26"/>
      <c r="AC17" s="28"/>
      <c r="AD17" s="26"/>
    </row>
    <row r="18" spans="1:30" s="10" customFormat="1" ht="19.5" customHeight="1">
      <c r="A18" s="1" t="s">
        <v>27</v>
      </c>
      <c r="B18" s="1" t="s">
        <v>0</v>
      </c>
      <c r="C18" s="1" t="s">
        <v>2</v>
      </c>
      <c r="D18" s="1" t="s">
        <v>9</v>
      </c>
      <c r="E18" s="7" t="s">
        <v>1</v>
      </c>
      <c r="F18" s="2">
        <f t="shared" si="12"/>
        <v>10</v>
      </c>
      <c r="G18" s="6" t="s">
        <v>28</v>
      </c>
      <c r="H18" s="4"/>
      <c r="I18" s="4">
        <f t="shared" si="1"/>
        <v>4.3</v>
      </c>
      <c r="J18" s="4">
        <f t="shared" si="4"/>
        <v>4.3</v>
      </c>
      <c r="K18" s="4">
        <f t="shared" si="5"/>
        <v>3.8000000000000003</v>
      </c>
      <c r="L18" s="4">
        <f t="shared" si="6"/>
        <v>8.1</v>
      </c>
      <c r="M18" s="4">
        <f t="shared" si="2"/>
        <v>1</v>
      </c>
      <c r="N18" s="4">
        <f t="shared" si="7"/>
        <v>9.1</v>
      </c>
      <c r="O18" s="4"/>
      <c r="P18" s="9"/>
      <c r="Q18" s="9">
        <f t="shared" si="8"/>
        <v>4.3</v>
      </c>
      <c r="R18" s="4">
        <f t="shared" si="9"/>
        <v>4.3</v>
      </c>
      <c r="S18" s="4">
        <f t="shared" si="10"/>
        <v>3.8000000000000003</v>
      </c>
      <c r="T18" s="4">
        <f t="shared" si="11"/>
        <v>8.1</v>
      </c>
      <c r="U18" s="9"/>
      <c r="V18" s="4">
        <v>1</v>
      </c>
      <c r="W18" s="4">
        <f t="shared" si="11"/>
        <v>1</v>
      </c>
      <c r="X18" s="9">
        <f t="shared" si="3"/>
        <v>0</v>
      </c>
      <c r="Z18" s="26">
        <v>80.3</v>
      </c>
      <c r="AA18" s="26">
        <v>4.3</v>
      </c>
      <c r="AC18" s="28">
        <v>1.6</v>
      </c>
      <c r="AD18" s="26">
        <v>2.2</v>
      </c>
    </row>
    <row r="19" spans="1:30" s="10" customFormat="1" ht="19.5" customHeight="1">
      <c r="A19" s="1" t="s">
        <v>29</v>
      </c>
      <c r="B19" s="1" t="s">
        <v>0</v>
      </c>
      <c r="C19" s="1" t="s">
        <v>2</v>
      </c>
      <c r="D19" s="1" t="s">
        <v>9</v>
      </c>
      <c r="E19" s="7" t="s">
        <v>1</v>
      </c>
      <c r="F19" s="2">
        <f t="shared" si="12"/>
        <v>11</v>
      </c>
      <c r="G19" s="3" t="s">
        <v>30</v>
      </c>
      <c r="H19" s="4"/>
      <c r="I19" s="4">
        <f t="shared" si="1"/>
        <v>5.9</v>
      </c>
      <c r="J19" s="4">
        <f t="shared" si="4"/>
        <v>5.9</v>
      </c>
      <c r="K19" s="4">
        <f t="shared" si="5"/>
        <v>5.300000000000001</v>
      </c>
      <c r="L19" s="4">
        <f t="shared" si="6"/>
        <v>11.200000000000001</v>
      </c>
      <c r="M19" s="4">
        <f t="shared" si="2"/>
        <v>1.4</v>
      </c>
      <c r="N19" s="4">
        <f t="shared" si="7"/>
        <v>12.600000000000001</v>
      </c>
      <c r="O19" s="4"/>
      <c r="P19" s="9"/>
      <c r="Q19" s="9">
        <f t="shared" si="8"/>
        <v>5.9</v>
      </c>
      <c r="R19" s="4">
        <f t="shared" si="9"/>
        <v>5.9</v>
      </c>
      <c r="S19" s="4">
        <f t="shared" si="10"/>
        <v>5.300000000000001</v>
      </c>
      <c r="T19" s="4">
        <f t="shared" si="11"/>
        <v>11.200000000000001</v>
      </c>
      <c r="U19" s="9"/>
      <c r="V19" s="4">
        <v>1.4</v>
      </c>
      <c r="W19" s="4">
        <f t="shared" si="11"/>
        <v>1.4</v>
      </c>
      <c r="X19" s="9">
        <f t="shared" si="3"/>
        <v>0</v>
      </c>
      <c r="Z19" s="26">
        <v>160.1</v>
      </c>
      <c r="AA19" s="26">
        <v>5.9</v>
      </c>
      <c r="AC19" s="28">
        <v>2.2</v>
      </c>
      <c r="AD19" s="26">
        <v>3.1</v>
      </c>
    </row>
    <row r="20" spans="1:30" s="10" customFormat="1" ht="19.5" customHeight="1">
      <c r="A20" s="1" t="s">
        <v>31</v>
      </c>
      <c r="B20" s="1" t="s">
        <v>0</v>
      </c>
      <c r="C20" s="1" t="s">
        <v>2</v>
      </c>
      <c r="D20" s="1" t="s">
        <v>9</v>
      </c>
      <c r="E20" s="7" t="s">
        <v>1</v>
      </c>
      <c r="F20" s="2">
        <f t="shared" si="12"/>
        <v>12</v>
      </c>
      <c r="G20" s="3" t="s">
        <v>32</v>
      </c>
      <c r="H20" s="4"/>
      <c r="I20" s="4">
        <f t="shared" si="1"/>
        <v>7.6</v>
      </c>
      <c r="J20" s="4">
        <f t="shared" si="4"/>
        <v>7.6</v>
      </c>
      <c r="K20" s="4">
        <f t="shared" si="5"/>
        <v>7.3</v>
      </c>
      <c r="L20" s="4">
        <f t="shared" si="6"/>
        <v>14.899999999999999</v>
      </c>
      <c r="M20" s="4">
        <f t="shared" si="2"/>
        <v>1.9</v>
      </c>
      <c r="N20" s="4">
        <f t="shared" si="7"/>
        <v>16.799999999999997</v>
      </c>
      <c r="O20" s="4"/>
      <c r="P20" s="9"/>
      <c r="Q20" s="9">
        <f t="shared" si="8"/>
        <v>7.6</v>
      </c>
      <c r="R20" s="4">
        <f t="shared" si="9"/>
        <v>7.6</v>
      </c>
      <c r="S20" s="4">
        <f t="shared" si="10"/>
        <v>7.3</v>
      </c>
      <c r="T20" s="4">
        <f t="shared" si="11"/>
        <v>14.899999999999999</v>
      </c>
      <c r="U20" s="9"/>
      <c r="V20" s="4">
        <v>1.9</v>
      </c>
      <c r="W20" s="4">
        <f t="shared" si="11"/>
        <v>1.9</v>
      </c>
      <c r="X20" s="9">
        <f t="shared" si="3"/>
        <v>0</v>
      </c>
      <c r="Z20" s="26">
        <v>167.2</v>
      </c>
      <c r="AA20" s="26">
        <v>7.6</v>
      </c>
      <c r="AC20" s="28">
        <v>3.3</v>
      </c>
      <c r="AD20" s="26">
        <v>4</v>
      </c>
    </row>
    <row r="21" spans="1:30" s="10" customFormat="1" ht="19.5" customHeight="1">
      <c r="A21" s="1" t="s">
        <v>33</v>
      </c>
      <c r="B21" s="1" t="s">
        <v>0</v>
      </c>
      <c r="C21" s="1" t="s">
        <v>2</v>
      </c>
      <c r="D21" s="1" t="s">
        <v>9</v>
      </c>
      <c r="E21" s="7" t="s">
        <v>1</v>
      </c>
      <c r="F21" s="2">
        <f t="shared" si="12"/>
        <v>13</v>
      </c>
      <c r="G21" s="3" t="s">
        <v>34</v>
      </c>
      <c r="H21" s="4"/>
      <c r="I21" s="4">
        <f t="shared" si="1"/>
        <v>6.7</v>
      </c>
      <c r="J21" s="4">
        <f t="shared" si="4"/>
        <v>6.7</v>
      </c>
      <c r="K21" s="4">
        <f t="shared" si="5"/>
        <v>6.5</v>
      </c>
      <c r="L21" s="4">
        <f t="shared" si="6"/>
        <v>13.2</v>
      </c>
      <c r="M21" s="4">
        <f t="shared" si="2"/>
        <v>1.6</v>
      </c>
      <c r="N21" s="4">
        <f t="shared" si="7"/>
        <v>14.799999999999999</v>
      </c>
      <c r="O21" s="4"/>
      <c r="P21" s="9"/>
      <c r="Q21" s="9">
        <f t="shared" si="8"/>
        <v>6.7</v>
      </c>
      <c r="R21" s="4">
        <f t="shared" si="9"/>
        <v>6.7</v>
      </c>
      <c r="S21" s="4">
        <f t="shared" si="10"/>
        <v>6.5</v>
      </c>
      <c r="T21" s="4">
        <f t="shared" si="11"/>
        <v>13.2</v>
      </c>
      <c r="U21" s="9"/>
      <c r="V21" s="4">
        <v>1.6</v>
      </c>
      <c r="W21" s="4">
        <f t="shared" si="11"/>
        <v>1.6</v>
      </c>
      <c r="X21" s="9">
        <f t="shared" si="3"/>
        <v>0</v>
      </c>
      <c r="Z21" s="26">
        <v>120.6</v>
      </c>
      <c r="AA21" s="26">
        <v>6.7</v>
      </c>
      <c r="AC21" s="28">
        <v>2.8</v>
      </c>
      <c r="AD21" s="26">
        <v>3.7</v>
      </c>
    </row>
    <row r="22" spans="1:30" s="10" customFormat="1" ht="19.5" customHeight="1">
      <c r="A22" s="1" t="s">
        <v>35</v>
      </c>
      <c r="B22" s="1" t="s">
        <v>0</v>
      </c>
      <c r="C22" s="1" t="s">
        <v>2</v>
      </c>
      <c r="D22" s="1" t="s">
        <v>9</v>
      </c>
      <c r="E22" s="7" t="s">
        <v>1</v>
      </c>
      <c r="F22" s="2">
        <f t="shared" si="12"/>
        <v>14</v>
      </c>
      <c r="G22" s="3" t="s">
        <v>36</v>
      </c>
      <c r="H22" s="4"/>
      <c r="I22" s="4">
        <f t="shared" si="1"/>
        <v>8.5</v>
      </c>
      <c r="J22" s="4">
        <f t="shared" si="4"/>
        <v>8.5</v>
      </c>
      <c r="K22" s="4">
        <f t="shared" si="5"/>
        <v>7.7</v>
      </c>
      <c r="L22" s="4">
        <f t="shared" si="6"/>
        <v>16.2</v>
      </c>
      <c r="M22" s="4">
        <f t="shared" si="2"/>
        <v>2.2</v>
      </c>
      <c r="N22" s="4">
        <f t="shared" si="7"/>
        <v>18.4</v>
      </c>
      <c r="O22" s="4"/>
      <c r="P22" s="9"/>
      <c r="Q22" s="9">
        <f t="shared" si="8"/>
        <v>8.5</v>
      </c>
      <c r="R22" s="4">
        <f t="shared" si="9"/>
        <v>8.5</v>
      </c>
      <c r="S22" s="4">
        <f t="shared" si="10"/>
        <v>7.7</v>
      </c>
      <c r="T22" s="4">
        <f t="shared" si="11"/>
        <v>16.2</v>
      </c>
      <c r="U22" s="9"/>
      <c r="V22" s="4">
        <v>2.2</v>
      </c>
      <c r="W22" s="4">
        <f t="shared" si="11"/>
        <v>2.2</v>
      </c>
      <c r="X22" s="9">
        <f t="shared" si="3"/>
        <v>0</v>
      </c>
      <c r="Z22" s="26">
        <v>128.6</v>
      </c>
      <c r="AA22" s="26">
        <v>8.5</v>
      </c>
      <c r="AC22" s="28">
        <v>3.3</v>
      </c>
      <c r="AD22" s="26">
        <v>4.4</v>
      </c>
    </row>
    <row r="23" spans="1:30" s="10" customFormat="1" ht="19.5" customHeight="1">
      <c r="A23" s="1" t="s">
        <v>37</v>
      </c>
      <c r="B23" s="1" t="s">
        <v>0</v>
      </c>
      <c r="C23" s="1" t="s">
        <v>2</v>
      </c>
      <c r="D23" s="1" t="s">
        <v>9</v>
      </c>
      <c r="E23" s="7" t="s">
        <v>1</v>
      </c>
      <c r="F23" s="2">
        <f t="shared" si="12"/>
        <v>15</v>
      </c>
      <c r="G23" s="3" t="s">
        <v>38</v>
      </c>
      <c r="H23" s="4"/>
      <c r="I23" s="4">
        <f t="shared" si="1"/>
        <v>3.4</v>
      </c>
      <c r="J23" s="4">
        <f t="shared" si="4"/>
        <v>3.4</v>
      </c>
      <c r="K23" s="4">
        <f t="shared" si="5"/>
        <v>3.5999999999999996</v>
      </c>
      <c r="L23" s="4">
        <f t="shared" si="6"/>
        <v>7</v>
      </c>
      <c r="M23" s="4">
        <f t="shared" si="2"/>
        <v>0.9</v>
      </c>
      <c r="N23" s="4">
        <f t="shared" si="7"/>
        <v>7.9</v>
      </c>
      <c r="O23" s="4"/>
      <c r="P23" s="9"/>
      <c r="Q23" s="9">
        <f t="shared" si="8"/>
        <v>3.4</v>
      </c>
      <c r="R23" s="4">
        <f t="shared" si="9"/>
        <v>3.4</v>
      </c>
      <c r="S23" s="4">
        <f t="shared" si="10"/>
        <v>3.5999999999999996</v>
      </c>
      <c r="T23" s="4">
        <f t="shared" si="11"/>
        <v>7</v>
      </c>
      <c r="U23" s="9"/>
      <c r="V23" s="4">
        <v>0.9</v>
      </c>
      <c r="W23" s="4">
        <f t="shared" si="11"/>
        <v>0.9</v>
      </c>
      <c r="X23" s="9">
        <f t="shared" si="3"/>
        <v>0</v>
      </c>
      <c r="Z23" s="26">
        <v>92.9</v>
      </c>
      <c r="AA23" s="26">
        <v>3.4</v>
      </c>
      <c r="AC23" s="28">
        <v>1.3</v>
      </c>
      <c r="AD23" s="26">
        <v>2.3</v>
      </c>
    </row>
    <row r="24" spans="1:30" s="10" customFormat="1" ht="19.5" customHeight="1">
      <c r="A24" s="4" t="s">
        <v>39</v>
      </c>
      <c r="B24" s="4" t="s">
        <v>0</v>
      </c>
      <c r="C24" s="4" t="s">
        <v>2</v>
      </c>
      <c r="D24" s="4" t="s">
        <v>9</v>
      </c>
      <c r="E24" s="8" t="s">
        <v>1</v>
      </c>
      <c r="F24" s="2">
        <f t="shared" si="12"/>
        <v>16</v>
      </c>
      <c r="G24" s="5" t="s">
        <v>40</v>
      </c>
      <c r="H24" s="4"/>
      <c r="I24" s="4">
        <f t="shared" si="1"/>
        <v>5</v>
      </c>
      <c r="J24" s="4">
        <f t="shared" si="4"/>
        <v>5</v>
      </c>
      <c r="K24" s="4">
        <f t="shared" si="5"/>
        <v>4.7</v>
      </c>
      <c r="L24" s="4">
        <f t="shared" si="6"/>
        <v>9.7</v>
      </c>
      <c r="M24" s="4">
        <f t="shared" si="2"/>
        <v>1.3</v>
      </c>
      <c r="N24" s="4">
        <f t="shared" si="7"/>
        <v>11</v>
      </c>
      <c r="O24" s="4"/>
      <c r="P24" s="9"/>
      <c r="Q24" s="9">
        <f t="shared" si="8"/>
        <v>5</v>
      </c>
      <c r="R24" s="4">
        <f t="shared" si="9"/>
        <v>5</v>
      </c>
      <c r="S24" s="4">
        <f t="shared" si="10"/>
        <v>4.7</v>
      </c>
      <c r="T24" s="4">
        <f t="shared" si="11"/>
        <v>9.7</v>
      </c>
      <c r="U24" s="9"/>
      <c r="V24" s="4">
        <v>1.3</v>
      </c>
      <c r="W24" s="4">
        <f t="shared" si="11"/>
        <v>1.3</v>
      </c>
      <c r="X24" s="9">
        <f t="shared" si="3"/>
        <v>0</v>
      </c>
      <c r="Z24" s="26">
        <v>99.6</v>
      </c>
      <c r="AA24" s="26">
        <v>5</v>
      </c>
      <c r="AC24" s="28">
        <v>2</v>
      </c>
      <c r="AD24" s="26">
        <v>2.7</v>
      </c>
    </row>
    <row r="25" spans="1:30" s="10" customFormat="1" ht="19.5" customHeight="1">
      <c r="A25" s="1" t="s">
        <v>41</v>
      </c>
      <c r="B25" s="1" t="s">
        <v>0</v>
      </c>
      <c r="C25" s="1" t="s">
        <v>2</v>
      </c>
      <c r="D25" s="1" t="s">
        <v>9</v>
      </c>
      <c r="E25" s="7" t="s">
        <v>1</v>
      </c>
      <c r="F25" s="2">
        <f t="shared" si="12"/>
        <v>17</v>
      </c>
      <c r="G25" s="3" t="s">
        <v>42</v>
      </c>
      <c r="H25" s="4"/>
      <c r="I25" s="4">
        <f t="shared" si="1"/>
        <v>5</v>
      </c>
      <c r="J25" s="4">
        <f t="shared" si="4"/>
        <v>5</v>
      </c>
      <c r="K25" s="4">
        <f t="shared" si="5"/>
        <v>4.6</v>
      </c>
      <c r="L25" s="4">
        <f t="shared" si="6"/>
        <v>9.6</v>
      </c>
      <c r="M25" s="4">
        <f t="shared" si="2"/>
        <v>1.3</v>
      </c>
      <c r="N25" s="4">
        <f t="shared" si="7"/>
        <v>10.9</v>
      </c>
      <c r="O25" s="4"/>
      <c r="P25" s="9"/>
      <c r="Q25" s="9">
        <f t="shared" si="8"/>
        <v>5</v>
      </c>
      <c r="R25" s="4">
        <f t="shared" si="9"/>
        <v>5</v>
      </c>
      <c r="S25" s="4">
        <f t="shared" si="10"/>
        <v>4.6</v>
      </c>
      <c r="T25" s="4">
        <f t="shared" si="11"/>
        <v>9.6</v>
      </c>
      <c r="U25" s="9"/>
      <c r="V25" s="4">
        <v>1.3</v>
      </c>
      <c r="W25" s="4">
        <f t="shared" si="11"/>
        <v>1.3</v>
      </c>
      <c r="X25" s="9">
        <f t="shared" si="3"/>
        <v>0</v>
      </c>
      <c r="Z25" s="26">
        <v>85.7</v>
      </c>
      <c r="AA25" s="26">
        <v>5</v>
      </c>
      <c r="AC25" s="28">
        <v>2</v>
      </c>
      <c r="AD25" s="26">
        <v>2.6</v>
      </c>
    </row>
    <row r="26" spans="1:30" s="10" customFormat="1" ht="19.5" customHeight="1">
      <c r="A26" s="1" t="s">
        <v>43</v>
      </c>
      <c r="B26" s="1" t="s">
        <v>0</v>
      </c>
      <c r="C26" s="1" t="s">
        <v>2</v>
      </c>
      <c r="D26" s="1" t="s">
        <v>9</v>
      </c>
      <c r="E26" s="7" t="s">
        <v>1</v>
      </c>
      <c r="F26" s="2">
        <f t="shared" si="12"/>
        <v>18</v>
      </c>
      <c r="G26" s="3" t="s">
        <v>44</v>
      </c>
      <c r="H26" s="4"/>
      <c r="I26" s="4">
        <f t="shared" si="1"/>
        <v>4.3</v>
      </c>
      <c r="J26" s="4">
        <f t="shared" si="4"/>
        <v>4.3</v>
      </c>
      <c r="K26" s="4">
        <f t="shared" si="5"/>
        <v>4.5</v>
      </c>
      <c r="L26" s="4">
        <f t="shared" si="6"/>
        <v>8.8</v>
      </c>
      <c r="M26" s="4">
        <f t="shared" si="2"/>
        <v>1</v>
      </c>
      <c r="N26" s="4">
        <f t="shared" si="7"/>
        <v>9.8</v>
      </c>
      <c r="O26" s="4"/>
      <c r="P26" s="9"/>
      <c r="Q26" s="9">
        <f t="shared" si="8"/>
        <v>4.3</v>
      </c>
      <c r="R26" s="4">
        <f t="shared" si="9"/>
        <v>4.3</v>
      </c>
      <c r="S26" s="4">
        <f t="shared" si="10"/>
        <v>4.5</v>
      </c>
      <c r="T26" s="4">
        <f t="shared" si="11"/>
        <v>8.8</v>
      </c>
      <c r="U26" s="9"/>
      <c r="V26" s="4">
        <v>1</v>
      </c>
      <c r="W26" s="4">
        <f t="shared" si="11"/>
        <v>1</v>
      </c>
      <c r="X26" s="9">
        <f t="shared" si="3"/>
        <v>0</v>
      </c>
      <c r="Z26" s="26">
        <v>92</v>
      </c>
      <c r="AA26" s="26">
        <v>4.3</v>
      </c>
      <c r="AC26" s="28">
        <v>2.3</v>
      </c>
      <c r="AD26" s="26">
        <v>2.2</v>
      </c>
    </row>
    <row r="27" spans="1:30" s="10" customFormat="1" ht="19.5" customHeight="1">
      <c r="A27" s="1" t="s">
        <v>45</v>
      </c>
      <c r="B27" s="1" t="s">
        <v>0</v>
      </c>
      <c r="C27" s="1" t="s">
        <v>2</v>
      </c>
      <c r="D27" s="1" t="s">
        <v>9</v>
      </c>
      <c r="E27" s="7" t="s">
        <v>1</v>
      </c>
      <c r="F27" s="2">
        <f t="shared" si="12"/>
        <v>19</v>
      </c>
      <c r="G27" s="3" t="s">
        <v>46</v>
      </c>
      <c r="H27" s="4"/>
      <c r="I27" s="4">
        <f t="shared" si="1"/>
        <v>9.3</v>
      </c>
      <c r="J27" s="4">
        <f t="shared" si="4"/>
        <v>9.3</v>
      </c>
      <c r="K27" s="4">
        <f t="shared" si="5"/>
        <v>8.4</v>
      </c>
      <c r="L27" s="4">
        <f t="shared" si="6"/>
        <v>17.700000000000003</v>
      </c>
      <c r="M27" s="4">
        <f t="shared" si="2"/>
        <v>2.3</v>
      </c>
      <c r="N27" s="4">
        <f t="shared" si="7"/>
        <v>20.000000000000004</v>
      </c>
      <c r="O27" s="4"/>
      <c r="P27" s="9"/>
      <c r="Q27" s="9">
        <f t="shared" si="8"/>
        <v>9.3</v>
      </c>
      <c r="R27" s="4">
        <f t="shared" si="9"/>
        <v>9.3</v>
      </c>
      <c r="S27" s="4">
        <f t="shared" si="10"/>
        <v>8.4</v>
      </c>
      <c r="T27" s="4">
        <f t="shared" si="11"/>
        <v>17.700000000000003</v>
      </c>
      <c r="U27" s="9"/>
      <c r="V27" s="4">
        <v>2.3</v>
      </c>
      <c r="W27" s="4">
        <f t="shared" si="11"/>
        <v>2.3</v>
      </c>
      <c r="X27" s="9">
        <f t="shared" si="3"/>
        <v>0</v>
      </c>
      <c r="Z27" s="26">
        <v>160.1</v>
      </c>
      <c r="AA27" s="26">
        <v>9.3</v>
      </c>
      <c r="AC27" s="28">
        <v>3.6</v>
      </c>
      <c r="AD27" s="26">
        <v>4.8</v>
      </c>
    </row>
    <row r="28" spans="1:30" s="10" customFormat="1" ht="19.5" customHeight="1">
      <c r="A28" s="1" t="s">
        <v>47</v>
      </c>
      <c r="B28" s="1" t="s">
        <v>0</v>
      </c>
      <c r="C28" s="1" t="s">
        <v>2</v>
      </c>
      <c r="D28" s="1" t="s">
        <v>9</v>
      </c>
      <c r="E28" s="7" t="s">
        <v>1</v>
      </c>
      <c r="F28" s="2">
        <f t="shared" si="12"/>
        <v>20</v>
      </c>
      <c r="G28" s="3" t="s">
        <v>48</v>
      </c>
      <c r="H28" s="4"/>
      <c r="I28" s="4">
        <f t="shared" si="1"/>
        <v>0</v>
      </c>
      <c r="J28" s="4">
        <f t="shared" si="4"/>
        <v>0</v>
      </c>
      <c r="K28" s="4">
        <f t="shared" si="5"/>
        <v>0</v>
      </c>
      <c r="L28" s="4">
        <f t="shared" si="6"/>
        <v>0</v>
      </c>
      <c r="M28" s="4">
        <f t="shared" si="2"/>
        <v>0</v>
      </c>
      <c r="N28" s="4">
        <f t="shared" si="7"/>
        <v>0</v>
      </c>
      <c r="O28" s="4"/>
      <c r="P28" s="9"/>
      <c r="Q28" s="9">
        <f t="shared" si="8"/>
        <v>0</v>
      </c>
      <c r="R28" s="4">
        <f t="shared" si="9"/>
        <v>0</v>
      </c>
      <c r="S28" s="4">
        <f t="shared" si="10"/>
        <v>0</v>
      </c>
      <c r="T28" s="4">
        <f t="shared" si="11"/>
        <v>0</v>
      </c>
      <c r="U28" s="9"/>
      <c r="V28" s="4">
        <v>0</v>
      </c>
      <c r="W28" s="4">
        <f t="shared" si="11"/>
        <v>0</v>
      </c>
      <c r="X28" s="9">
        <f t="shared" si="3"/>
        <v>0</v>
      </c>
      <c r="Z28" s="26">
        <v>35.7</v>
      </c>
      <c r="AA28" s="26"/>
      <c r="AC28" s="28"/>
      <c r="AD28" s="26"/>
    </row>
    <row r="29" spans="1:30" s="10" customFormat="1" ht="19.5" customHeight="1">
      <c r="A29" s="1"/>
      <c r="B29" s="1"/>
      <c r="C29" s="1"/>
      <c r="D29" s="1"/>
      <c r="E29" s="7"/>
      <c r="F29" s="2">
        <f t="shared" si="12"/>
        <v>21</v>
      </c>
      <c r="G29" s="3" t="s">
        <v>50</v>
      </c>
      <c r="H29" s="4"/>
      <c r="I29" s="4">
        <f>Q29</f>
        <v>0</v>
      </c>
      <c r="J29" s="4">
        <f>H29+I29</f>
        <v>0</v>
      </c>
      <c r="K29" s="4">
        <f t="shared" si="5"/>
        <v>0</v>
      </c>
      <c r="L29" s="4">
        <f t="shared" si="6"/>
        <v>0</v>
      </c>
      <c r="M29" s="4">
        <f t="shared" si="2"/>
        <v>0</v>
      </c>
      <c r="N29" s="4">
        <f t="shared" si="7"/>
        <v>0</v>
      </c>
      <c r="O29" s="4"/>
      <c r="P29" s="9"/>
      <c r="Q29" s="9">
        <f t="shared" si="8"/>
        <v>0</v>
      </c>
      <c r="R29" s="4">
        <f>P29+Q29</f>
        <v>0</v>
      </c>
      <c r="S29" s="4">
        <f t="shared" si="10"/>
        <v>0</v>
      </c>
      <c r="T29" s="4">
        <f t="shared" si="11"/>
        <v>0</v>
      </c>
      <c r="U29" s="9"/>
      <c r="V29" s="4">
        <v>0</v>
      </c>
      <c r="W29" s="4">
        <f t="shared" si="11"/>
        <v>0</v>
      </c>
      <c r="X29" s="9">
        <f t="shared" si="3"/>
        <v>0</v>
      </c>
      <c r="Z29" s="26">
        <v>61.7</v>
      </c>
      <c r="AA29" s="26"/>
      <c r="AC29" s="28"/>
      <c r="AD29" s="26"/>
    </row>
    <row r="30" spans="1:30" s="10" customFormat="1" ht="19.5" customHeight="1">
      <c r="A30" s="1" t="s">
        <v>49</v>
      </c>
      <c r="B30" s="1" t="s">
        <v>0</v>
      </c>
      <c r="C30" s="1" t="s">
        <v>2</v>
      </c>
      <c r="D30" s="1" t="s">
        <v>9</v>
      </c>
      <c r="E30" s="7" t="s">
        <v>1</v>
      </c>
      <c r="F30" s="2">
        <f t="shared" si="12"/>
        <v>22</v>
      </c>
      <c r="G30" s="3" t="s">
        <v>69</v>
      </c>
      <c r="H30" s="4"/>
      <c r="I30" s="4">
        <f t="shared" si="1"/>
        <v>49.1</v>
      </c>
      <c r="J30" s="4">
        <f t="shared" si="4"/>
        <v>49.1</v>
      </c>
      <c r="K30" s="4">
        <f t="shared" si="5"/>
        <v>52.900000000000006</v>
      </c>
      <c r="L30" s="4">
        <f t="shared" si="6"/>
        <v>102</v>
      </c>
      <c r="M30" s="4">
        <f t="shared" si="2"/>
        <v>12.1</v>
      </c>
      <c r="N30" s="4">
        <f t="shared" si="7"/>
        <v>114.1</v>
      </c>
      <c r="O30" s="4"/>
      <c r="P30" s="9"/>
      <c r="Q30" s="9">
        <f t="shared" si="8"/>
        <v>49.1</v>
      </c>
      <c r="R30" s="4">
        <f t="shared" si="9"/>
        <v>49.1</v>
      </c>
      <c r="S30" s="4">
        <f t="shared" si="10"/>
        <v>52.900000000000006</v>
      </c>
      <c r="T30" s="4">
        <f t="shared" si="11"/>
        <v>102</v>
      </c>
      <c r="U30" s="9"/>
      <c r="V30" s="4">
        <v>12.1</v>
      </c>
      <c r="W30" s="4">
        <f t="shared" si="11"/>
        <v>12.1</v>
      </c>
      <c r="X30" s="9">
        <f t="shared" si="3"/>
        <v>0</v>
      </c>
      <c r="Z30" s="26"/>
      <c r="AA30" s="26">
        <v>49.1</v>
      </c>
      <c r="AC30" s="28">
        <v>27.3</v>
      </c>
      <c r="AD30" s="26">
        <v>25.6</v>
      </c>
    </row>
    <row r="31" spans="1:25" s="18" customFormat="1" ht="33.75" customHeight="1">
      <c r="A31" s="15"/>
      <c r="B31" s="16" t="s">
        <v>7</v>
      </c>
      <c r="C31" s="17"/>
      <c r="D31" s="17"/>
      <c r="E31" s="17"/>
      <c r="F31" s="17"/>
      <c r="G31" s="17" t="s">
        <v>51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 t="s">
        <v>52</v>
      </c>
      <c r="V31" s="17"/>
      <c r="W31" s="17"/>
      <c r="X31" s="17"/>
      <c r="Y31" s="17"/>
    </row>
    <row r="32" s="14" customFormat="1" ht="12.75"/>
    <row r="33" s="14" customFormat="1" ht="12.75"/>
    <row r="34" s="10" customFormat="1" ht="12.75"/>
    <row r="35" s="10" customFormat="1" ht="12.75"/>
    <row r="36" s="10" customFormat="1" ht="12.75"/>
  </sheetData>
  <mergeCells count="20">
    <mergeCell ref="F6:F7"/>
    <mergeCell ref="G4:U4"/>
    <mergeCell ref="H6:H7"/>
    <mergeCell ref="O6:O7"/>
    <mergeCell ref="P6:P7"/>
    <mergeCell ref="U6:U7"/>
    <mergeCell ref="I6:I7"/>
    <mergeCell ref="J6:J7"/>
    <mergeCell ref="K6:K7"/>
    <mergeCell ref="S6:S7"/>
    <mergeCell ref="X6:X7"/>
    <mergeCell ref="G6:G7"/>
    <mergeCell ref="T6:T7"/>
    <mergeCell ref="L6:L7"/>
    <mergeCell ref="Q6:Q7"/>
    <mergeCell ref="R6:R7"/>
    <mergeCell ref="M6:M7"/>
    <mergeCell ref="N6:N7"/>
    <mergeCell ref="V6:V7"/>
    <mergeCell ref="W6:W7"/>
  </mergeCells>
  <conditionalFormatting sqref="X1">
    <cfRule type="cellIs" priority="1" dxfId="0" operator="lessThan" stopIfTrue="1">
      <formula>0</formula>
    </cfRule>
  </conditionalFormatting>
  <printOptions/>
  <pageMargins left="0.7874015748031497" right="0.2362204724409449" top="0.9055118110236221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2006-08-18T01:45:48Z</cp:lastPrinted>
  <dcterms:created xsi:type="dcterms:W3CDTF">2006-03-23T09:22:18Z</dcterms:created>
  <dcterms:modified xsi:type="dcterms:W3CDTF">2006-10-10T02:31:45Z</dcterms:modified>
  <cp:category/>
  <cp:version/>
  <cp:contentType/>
  <cp:contentStatus/>
</cp:coreProperties>
</file>