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1"/>
  </bookViews>
  <sheets>
    <sheet name="Визы" sheetId="1" r:id="rId1"/>
    <sheet name="Квартал" sheetId="2" r:id="rId2"/>
    <sheet name="Год" sheetId="3" r:id="rId3"/>
  </sheets>
  <definedNames>
    <definedName name="Z_210B0090_573D_4C14_BB4D_B2C63006657A_.wvu.PrintArea" localSheetId="0" hidden="1">'Визы'!$A$1:$B$36</definedName>
    <definedName name="Z_6F7F2B2F_4324_4976_8A65_77BA0A61269D_.wvu.PrintArea" localSheetId="0" hidden="1">'Визы'!$A$1:$B$88</definedName>
    <definedName name="Z_A13C28EB_AC64_4D61_983B_364D23C66144_.wvu.PrintArea" localSheetId="0" hidden="1">'Визы'!$A$1:$B$35</definedName>
    <definedName name="Z_C77813EF_DB5F_4A3D_AC46_41F35E51795F_.wvu.PrintArea" localSheetId="0" hidden="1">'Визы'!$A$7:$B$35</definedName>
    <definedName name="Z_D55972E9_67B4_4688_A9DB_4AE445FAF453_.wvu.PrintArea" localSheetId="0" hidden="1">'Визы'!$A$1:$B$36</definedName>
    <definedName name="_xlnm.Print_Titles" localSheetId="2">'Год'!$6:$7</definedName>
    <definedName name="_xlnm.Print_Titles" localSheetId="1">'Квартал'!$7:$8</definedName>
    <definedName name="_xlnm.Print_Area" localSheetId="0">'Визы'!$A$1:$B$51</definedName>
    <definedName name="_xlnm.Print_Area" localSheetId="2">'Год'!$A$1:$H$14</definedName>
    <definedName name="_xlnm.Print_Area" localSheetId="1">'Квартал'!$F$1:$P$18</definedName>
  </definedNames>
  <calcPr fullCalcOnLoad="1"/>
</workbook>
</file>

<file path=xl/sharedStrings.xml><?xml version="1.0" encoding="utf-8"?>
<sst xmlns="http://schemas.openxmlformats.org/spreadsheetml/2006/main" count="53" uniqueCount="40">
  <si>
    <t>Думы ЗАТО Северск</t>
  </si>
  <si>
    <t>(тыс.руб.)</t>
  </si>
  <si>
    <t>№ п/п</t>
  </si>
  <si>
    <t>Получатели бюджетных средств</t>
  </si>
  <si>
    <t>План 2006 года</t>
  </si>
  <si>
    <t>План 1 квартала</t>
  </si>
  <si>
    <t>План 2 квартала</t>
  </si>
  <si>
    <t>План 3 квартала</t>
  </si>
  <si>
    <t>План 4 квартала</t>
  </si>
  <si>
    <t>07</t>
  </si>
  <si>
    <t>02</t>
  </si>
  <si>
    <t>ВСЕГО, в том числе:</t>
  </si>
  <si>
    <t xml:space="preserve">Мэр ЗАТО Северск </t>
  </si>
  <si>
    <t>Н.И.Кузьменко</t>
  </si>
  <si>
    <t>План по расходам на создание и обеспечение деятельности комиссии по делам несовершеннолетних и защите прав ЗАТО Северск на 2006 год за счет субвенции областного бюджета</t>
  </si>
  <si>
    <t>Балацкая О.В.</t>
  </si>
  <si>
    <t>77 23 83</t>
  </si>
  <si>
    <t>Майорова И.И.</t>
  </si>
  <si>
    <t>Шаперова О.Ю.</t>
  </si>
  <si>
    <t>Михайлина Л.Е.</t>
  </si>
  <si>
    <t>Юртаева Н.В.</t>
  </si>
  <si>
    <t>Галева О.Д.</t>
  </si>
  <si>
    <t>Буланкина Н.В.</t>
  </si>
  <si>
    <t>Овчинникова А.Н.</t>
  </si>
  <si>
    <t>Маскаева Л.С.</t>
  </si>
  <si>
    <t>Выборова Л.О.</t>
  </si>
  <si>
    <t>77 38 56</t>
  </si>
  <si>
    <t>Администрация ЗАТО Северск</t>
  </si>
  <si>
    <t>Мэр ЗАТО Северск                                                                                                      Н.И.Кузьменко</t>
  </si>
  <si>
    <t>Приложение 21 к решению</t>
  </si>
  <si>
    <t>от____________2006 №______</t>
  </si>
  <si>
    <t>План 9 месяцев</t>
  </si>
  <si>
    <t>исполнение</t>
  </si>
  <si>
    <t>% испол-нения годового плана</t>
  </si>
  <si>
    <t>% испол-нения плана 9 месяцев</t>
  </si>
  <si>
    <t>Приложение 21 к Решению</t>
  </si>
  <si>
    <t>вид 0341</t>
  </si>
  <si>
    <t>Людмила Семеновна Маскаева</t>
  </si>
  <si>
    <t xml:space="preserve">       Думы ЗАТО Северск</t>
  </si>
  <si>
    <t>Информация об исполнении плана по расходам на создание и обеспечение деятельности комиссии по делам несовершеннолетних и защите их прав Администрации ЗАТО Северск  за счет субвенции областного бюджета за                9 месяцев  2006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</si>
</sst>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sz val="13"/>
      <name val="Arial Cyr"/>
      <family val="2"/>
    </font>
    <font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5" fillId="2" borderId="0" xfId="18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1" fontId="8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5" fontId="4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8:A88"/>
  <sheetViews>
    <sheetView view="pageBreakPreview" zoomScale="75" zoomScaleSheetLayoutView="75" workbookViewId="0" topLeftCell="A41">
      <selection activeCell="F65" sqref="F65"/>
    </sheetView>
  </sheetViews>
  <sheetFormatPr defaultColWidth="9.00390625" defaultRowHeight="12.75"/>
  <cols>
    <col min="1" max="1" width="9.25390625" style="20" bestFit="1" customWidth="1"/>
    <col min="2" max="2" width="18.375" style="0" customWidth="1"/>
  </cols>
  <sheetData>
    <row r="30" ht="13.5" customHeight="1"/>
    <row r="33" ht="17.2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249" customHeight="1"/>
    <row r="48" ht="15">
      <c r="A48" s="20" t="s">
        <v>15</v>
      </c>
    </row>
    <row r="49" ht="15">
      <c r="A49" s="20">
        <v>773859</v>
      </c>
    </row>
    <row r="50" ht="15" customHeight="1"/>
    <row r="51" ht="11.25" customHeight="1"/>
    <row r="52" ht="15">
      <c r="A52" s="20" t="s">
        <v>16</v>
      </c>
    </row>
    <row r="53" ht="15">
      <c r="A53" s="20">
        <v>773858</v>
      </c>
    </row>
    <row r="56" ht="15">
      <c r="A56" s="20" t="s">
        <v>17</v>
      </c>
    </row>
    <row r="57" ht="15">
      <c r="A57" s="20">
        <v>773884</v>
      </c>
    </row>
    <row r="59" ht="15">
      <c r="A59" s="20" t="s">
        <v>18</v>
      </c>
    </row>
    <row r="60" ht="15">
      <c r="A60" s="20">
        <v>773887</v>
      </c>
    </row>
    <row r="62" ht="15">
      <c r="A62" s="20" t="s">
        <v>15</v>
      </c>
    </row>
    <row r="63" ht="15">
      <c r="A63" s="20">
        <v>773859</v>
      </c>
    </row>
    <row r="65" ht="15">
      <c r="A65" s="20" t="s">
        <v>19</v>
      </c>
    </row>
    <row r="66" ht="15">
      <c r="A66" s="20">
        <v>773818</v>
      </c>
    </row>
    <row r="68" ht="15">
      <c r="A68" s="20" t="s">
        <v>20</v>
      </c>
    </row>
    <row r="69" ht="15">
      <c r="A69" s="20">
        <v>773886</v>
      </c>
    </row>
    <row r="71" ht="15">
      <c r="A71" s="20" t="s">
        <v>21</v>
      </c>
    </row>
    <row r="72" ht="15">
      <c r="A72" s="20">
        <v>773857</v>
      </c>
    </row>
    <row r="74" ht="15">
      <c r="A74" s="20" t="s">
        <v>20</v>
      </c>
    </row>
    <row r="75" ht="15">
      <c r="A75" s="20">
        <v>773886</v>
      </c>
    </row>
    <row r="77" ht="15">
      <c r="A77" s="20" t="s">
        <v>22</v>
      </c>
    </row>
    <row r="78" ht="15">
      <c r="A78" s="20">
        <v>773883</v>
      </c>
    </row>
    <row r="80" ht="15">
      <c r="A80" s="20" t="s">
        <v>23</v>
      </c>
    </row>
    <row r="81" ht="15">
      <c r="A81" s="20">
        <v>773925</v>
      </c>
    </row>
    <row r="84" ht="15">
      <c r="A84" s="20" t="s">
        <v>24</v>
      </c>
    </row>
    <row r="85" ht="15">
      <c r="A85" s="20" t="s">
        <v>16</v>
      </c>
    </row>
    <row r="87" ht="15">
      <c r="A87" s="20" t="s">
        <v>25</v>
      </c>
    </row>
    <row r="88" ht="15">
      <c r="A88" s="20" t="s">
        <v>26</v>
      </c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7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5" zoomScaleNormal="75" workbookViewId="0" topLeftCell="F1">
      <pane xSplit="2" ySplit="8" topLeftCell="H9" activePane="bottomRight" state="frozen"/>
      <selection pane="topLeft" activeCell="F1" sqref="F1"/>
      <selection pane="topRight" activeCell="H1" sqref="H1"/>
      <selection pane="bottomLeft" activeCell="F8" sqref="F8"/>
      <selection pane="bottomRight" activeCell="H9" sqref="H9"/>
    </sheetView>
  </sheetViews>
  <sheetFormatPr defaultColWidth="9.00390625" defaultRowHeight="12.75" outlineLevelCol="1"/>
  <cols>
    <col min="1" max="3" width="0" style="0" hidden="1" customWidth="1" outlineLevel="1"/>
    <col min="4" max="4" width="14.75390625" style="0" hidden="1" customWidth="1" outlineLevel="1"/>
    <col min="5" max="5" width="0" style="0" hidden="1" customWidth="1" outlineLevel="1"/>
    <col min="6" max="6" width="9.125" style="0" customWidth="1" collapsed="1"/>
    <col min="7" max="7" width="49.25390625" style="0" customWidth="1"/>
    <col min="8" max="8" width="12.75390625" style="0" customWidth="1"/>
    <col min="9" max="12" width="12.75390625" style="0" hidden="1" customWidth="1" outlineLevel="1"/>
    <col min="13" max="13" width="12.125" style="0" customWidth="1" collapsed="1"/>
    <col min="14" max="14" width="13.25390625" style="0" customWidth="1"/>
    <col min="15" max="15" width="14.75390625" style="0" customWidth="1"/>
    <col min="16" max="16" width="12.375" style="0" customWidth="1"/>
  </cols>
  <sheetData>
    <row r="1" spans="14:16" s="1" customFormat="1" ht="18">
      <c r="N1" s="33" t="s">
        <v>35</v>
      </c>
      <c r="O1" s="30"/>
      <c r="P1" s="30"/>
    </row>
    <row r="2" spans="14:16" s="1" customFormat="1" ht="18">
      <c r="N2" s="31" t="s">
        <v>38</v>
      </c>
      <c r="O2" s="32"/>
      <c r="P2" s="32"/>
    </row>
    <row r="3" s="1" customFormat="1" ht="18">
      <c r="P3" s="3" t="s">
        <v>30</v>
      </c>
    </row>
    <row r="4" s="1" customFormat="1" ht="18">
      <c r="P4" s="3"/>
    </row>
    <row r="5" spans="7:15" s="1" customFormat="1" ht="114" customHeight="1">
      <c r="G5" s="29" t="s">
        <v>39</v>
      </c>
      <c r="H5" s="29"/>
      <c r="I5" s="29"/>
      <c r="J5" s="29"/>
      <c r="K5" s="29"/>
      <c r="L5" s="30"/>
      <c r="M5" s="30"/>
      <c r="N5" s="30"/>
      <c r="O5" s="30"/>
    </row>
    <row r="6" s="1" customFormat="1" ht="16.5" customHeight="1">
      <c r="P6" s="5" t="s">
        <v>1</v>
      </c>
    </row>
    <row r="7" spans="6:16" s="1" customFormat="1" ht="12.75">
      <c r="F7" s="39" t="s">
        <v>2</v>
      </c>
      <c r="G7" s="38" t="s">
        <v>3</v>
      </c>
      <c r="H7" s="37" t="s">
        <v>4</v>
      </c>
      <c r="I7" s="37" t="s">
        <v>5</v>
      </c>
      <c r="J7" s="37" t="s">
        <v>6</v>
      </c>
      <c r="K7" s="37" t="s">
        <v>7</v>
      </c>
      <c r="L7" s="37" t="s">
        <v>8</v>
      </c>
      <c r="M7" s="34" t="s">
        <v>31</v>
      </c>
      <c r="N7" s="35" t="s">
        <v>32</v>
      </c>
      <c r="O7" s="36" t="s">
        <v>34</v>
      </c>
      <c r="P7" s="36" t="s">
        <v>33</v>
      </c>
    </row>
    <row r="8" spans="6:16" s="1" customFormat="1" ht="56.25" customHeight="1">
      <c r="F8" s="40"/>
      <c r="G8" s="38"/>
      <c r="H8" s="37"/>
      <c r="I8" s="37"/>
      <c r="J8" s="37"/>
      <c r="K8" s="37"/>
      <c r="L8" s="37"/>
      <c r="M8" s="34"/>
      <c r="N8" s="35"/>
      <c r="O8" s="36"/>
      <c r="P8" s="36"/>
    </row>
    <row r="9" spans="1:16" s="11" customFormat="1" ht="34.5" customHeight="1">
      <c r="A9" s="6"/>
      <c r="B9" s="6" t="s">
        <v>9</v>
      </c>
      <c r="C9" s="6" t="s">
        <v>10</v>
      </c>
      <c r="D9" s="6"/>
      <c r="E9" s="7"/>
      <c r="F9" s="8"/>
      <c r="G9" s="9" t="s">
        <v>11</v>
      </c>
      <c r="H9" s="10">
        <f>H10</f>
        <v>465</v>
      </c>
      <c r="I9" s="10">
        <f>I10</f>
        <v>91</v>
      </c>
      <c r="J9" s="10">
        <f>J10</f>
        <v>91</v>
      </c>
      <c r="K9" s="10">
        <f>K10</f>
        <v>91</v>
      </c>
      <c r="L9" s="10">
        <f>L10</f>
        <v>192</v>
      </c>
      <c r="M9" s="10">
        <v>373</v>
      </c>
      <c r="N9" s="26">
        <v>372.2</v>
      </c>
      <c r="O9" s="23">
        <f>IF(N9=0,0,N9/M9*100)</f>
        <v>99.78552278820375</v>
      </c>
      <c r="P9" s="23">
        <f>IF(N9=0,0,N9:N9/H9*100)</f>
        <v>80.04301075268818</v>
      </c>
    </row>
    <row r="10" spans="6:16" ht="34.5" customHeight="1">
      <c r="F10" s="12">
        <v>1</v>
      </c>
      <c r="G10" s="13" t="s">
        <v>27</v>
      </c>
      <c r="H10" s="14">
        <v>465</v>
      </c>
      <c r="I10" s="22">
        <v>91</v>
      </c>
      <c r="J10" s="22">
        <v>91</v>
      </c>
      <c r="K10" s="22">
        <v>91</v>
      </c>
      <c r="L10" s="15">
        <f>H10-I10-J10-K10</f>
        <v>192</v>
      </c>
      <c r="M10" s="24">
        <v>373</v>
      </c>
      <c r="N10" s="27">
        <v>372.2</v>
      </c>
      <c r="O10" s="25">
        <f>IF(N10=0,0,N10/M10*100)</f>
        <v>99.78552278820375</v>
      </c>
      <c r="P10" s="25">
        <f>IF(N10=0,0,N10:N10/H10*100)</f>
        <v>80.04301075268818</v>
      </c>
    </row>
    <row r="11" s="1" customFormat="1" ht="12.75"/>
    <row r="12" s="1" customFormat="1" ht="12.75"/>
    <row r="13" spans="1:13" s="19" customFormat="1" ht="27" customHeight="1">
      <c r="A13" s="16"/>
      <c r="B13" s="17" t="s">
        <v>12</v>
      </c>
      <c r="C13" s="18"/>
      <c r="D13" s="18"/>
      <c r="E13" s="18"/>
      <c r="F13" s="18"/>
      <c r="G13" s="18"/>
      <c r="H13" s="18"/>
      <c r="I13" s="18"/>
      <c r="J13" s="18"/>
      <c r="K13" s="18" t="s">
        <v>13</v>
      </c>
      <c r="L13" s="18"/>
      <c r="M13" s="18"/>
    </row>
    <row r="14" s="1" customFormat="1" ht="12.75"/>
    <row r="15" s="1" customFormat="1" ht="12.75"/>
    <row r="17" ht="12.75">
      <c r="G17" t="s">
        <v>37</v>
      </c>
    </row>
    <row r="18" ht="12.75">
      <c r="G18" s="28">
        <v>772383</v>
      </c>
    </row>
    <row r="22" ht="15">
      <c r="G22" s="18" t="s">
        <v>36</v>
      </c>
    </row>
  </sheetData>
  <mergeCells count="14">
    <mergeCell ref="F7:F8"/>
    <mergeCell ref="H7:H8"/>
    <mergeCell ref="I7:I8"/>
    <mergeCell ref="J7:J8"/>
    <mergeCell ref="G5:O5"/>
    <mergeCell ref="N2:P2"/>
    <mergeCell ref="N1:P1"/>
    <mergeCell ref="M7:M8"/>
    <mergeCell ref="N7:N8"/>
    <mergeCell ref="O7:O8"/>
    <mergeCell ref="P7:P8"/>
    <mergeCell ref="L7:L8"/>
    <mergeCell ref="G7:G8"/>
    <mergeCell ref="K7:K8"/>
  </mergeCells>
  <conditionalFormatting sqref="O7:P7">
    <cfRule type="cellIs" priority="1" dxfId="0" operator="lessThan" stopIfTrue="1">
      <formula>0</formula>
    </cfRule>
  </conditionalFormatting>
  <printOptions/>
  <pageMargins left="0.75" right="0.17" top="0.6" bottom="0.31" header="0.5" footer="0.31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75" zoomScaleNormal="75" workbookViewId="0" topLeftCell="F1">
      <pane xSplit="2" ySplit="7" topLeftCell="H8" activePane="bottomRight" state="frozen"/>
      <selection pane="topLeft" activeCell="F1" sqref="F1"/>
      <selection pane="topRight" activeCell="H1" sqref="H1"/>
      <selection pane="bottomLeft" activeCell="F8" sqref="F8"/>
      <selection pane="bottomRight" activeCell="H4" sqref="H4"/>
    </sheetView>
  </sheetViews>
  <sheetFormatPr defaultColWidth="9.00390625" defaultRowHeight="12.75" outlineLevelCol="1"/>
  <cols>
    <col min="1" max="3" width="0" style="0" hidden="1" customWidth="1" outlineLevel="1"/>
    <col min="4" max="4" width="14.75390625" style="0" hidden="1" customWidth="1" outlineLevel="1"/>
    <col min="5" max="5" width="0" style="0" hidden="1" customWidth="1" outlineLevel="1"/>
    <col min="6" max="6" width="9.125" style="0" customWidth="1" collapsed="1"/>
    <col min="7" max="7" width="88.625" style="0" customWidth="1"/>
    <col min="8" max="8" width="16.75390625" style="0" customWidth="1"/>
  </cols>
  <sheetData>
    <row r="1" s="1" customFormat="1" ht="18">
      <c r="H1" s="2" t="s">
        <v>29</v>
      </c>
    </row>
    <row r="2" s="1" customFormat="1" ht="18">
      <c r="H2" s="2" t="s">
        <v>0</v>
      </c>
    </row>
    <row r="3" s="1" customFormat="1" ht="18">
      <c r="H3" s="3" t="s">
        <v>30</v>
      </c>
    </row>
    <row r="4" spans="7:8" s="1" customFormat="1" ht="109.5" customHeight="1">
      <c r="G4" s="4" t="s">
        <v>14</v>
      </c>
      <c r="H4" s="21"/>
    </row>
    <row r="5" s="1" customFormat="1" ht="16.5" customHeight="1">
      <c r="H5" s="5" t="s">
        <v>1</v>
      </c>
    </row>
    <row r="6" spans="6:8" s="1" customFormat="1" ht="12.75" customHeight="1">
      <c r="F6" s="39" t="s">
        <v>2</v>
      </c>
      <c r="G6" s="38" t="s">
        <v>3</v>
      </c>
      <c r="H6" s="37" t="s">
        <v>4</v>
      </c>
    </row>
    <row r="7" spans="6:8" s="1" customFormat="1" ht="22.5" customHeight="1">
      <c r="F7" s="40"/>
      <c r="G7" s="38"/>
      <c r="H7" s="37"/>
    </row>
    <row r="8" spans="1:8" s="11" customFormat="1" ht="34.5" customHeight="1">
      <c r="A8" s="6"/>
      <c r="B8" s="6" t="s">
        <v>9</v>
      </c>
      <c r="C8" s="6" t="s">
        <v>10</v>
      </c>
      <c r="D8" s="6"/>
      <c r="E8" s="7"/>
      <c r="F8" s="8"/>
      <c r="G8" s="9" t="s">
        <v>11</v>
      </c>
      <c r="H8" s="10">
        <f>H9</f>
        <v>365</v>
      </c>
    </row>
    <row r="9" spans="6:8" ht="34.5" customHeight="1">
      <c r="F9" s="12">
        <v>1</v>
      </c>
      <c r="G9" s="13" t="s">
        <v>27</v>
      </c>
      <c r="H9" s="14">
        <f>289.2+75.8</f>
        <v>365</v>
      </c>
    </row>
    <row r="10" s="1" customFormat="1" ht="12.75"/>
    <row r="11" s="1" customFormat="1" ht="12.75"/>
    <row r="12" spans="1:9" s="19" customFormat="1" ht="71.25" customHeight="1">
      <c r="A12" s="16"/>
      <c r="B12" s="17" t="s">
        <v>12</v>
      </c>
      <c r="C12" s="18"/>
      <c r="D12" s="18"/>
      <c r="E12" s="18"/>
      <c r="F12" s="18"/>
      <c r="G12" s="18" t="s">
        <v>28</v>
      </c>
      <c r="H12" s="18"/>
      <c r="I12" s="18"/>
    </row>
    <row r="13" s="1" customFormat="1" ht="12.75"/>
    <row r="14" s="1" customFormat="1" ht="12.75"/>
  </sheetData>
  <mergeCells count="3">
    <mergeCell ref="G6:G7"/>
    <mergeCell ref="F6:F7"/>
    <mergeCell ref="H6:H7"/>
  </mergeCells>
  <conditionalFormatting sqref="H1">
    <cfRule type="cellIs" priority="1" dxfId="0" operator="lessThan" stopIfTrue="1">
      <formula>0</formula>
    </cfRule>
  </conditionalFormatting>
  <printOptions/>
  <pageMargins left="1.18" right="0.17" top="0.6" bottom="0.31" header="0.5" footer="0.3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2006-12-18T04:04:50Z</cp:lastPrinted>
  <dcterms:created xsi:type="dcterms:W3CDTF">2006-03-24T02:45:09Z</dcterms:created>
  <dcterms:modified xsi:type="dcterms:W3CDTF">2007-01-10T06:21:34Z</dcterms:modified>
  <cp:category/>
  <cp:version/>
  <cp:contentType/>
  <cp:contentStatus/>
</cp:coreProperties>
</file>