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6.Молодежь" sheetId="1" r:id="rId1"/>
  </sheets>
  <definedNames>
    <definedName name="Z_03E9FE6B_F332_11D7_AC07_00D0B7BFB203_.wvu.PrintArea" localSheetId="0" hidden="1">'6.Молодежь'!$A$1:$E$20</definedName>
    <definedName name="Z_0B43F7E5_46E2_428C_8AB7_1F1E7254975B_.wvu.Cols" localSheetId="0" hidden="1">'6.Молодежь'!$E:$E,'6.Молодежь'!#REF!</definedName>
    <definedName name="Z_0B43F7E5_46E2_428C_8AB7_1F1E7254975B_.wvu.PrintArea" localSheetId="0" hidden="1">'6.Молодежь'!$A$4:$E$16</definedName>
    <definedName name="Z_0D513841_2B9D_44D0_81A3_22AD1764D50A_.wvu.Cols" localSheetId="0" hidden="1">'6.Молодежь'!$E:$E,'6.Молодежь'!#REF!</definedName>
    <definedName name="Z_0D513841_2B9D_44D0_81A3_22AD1764D50A_.wvu.PrintArea" localSheetId="0" hidden="1">'6.Молодежь'!$A$4:$E$16</definedName>
    <definedName name="Z_1408D4E0_F4B5_11D7_870F_009027A6C48C_.wvu.PrintArea" localSheetId="0" hidden="1">'6.Молодежь'!$A$1:$E$20</definedName>
    <definedName name="Z_3AE60815_C3B9_4576_B22C_FD300646EDB0_.wvu.PrintArea" localSheetId="0" hidden="1">'6.Молодежь'!$A$1:$E$20</definedName>
    <definedName name="Z_4278F54F_EC7E_4645_84D7_77A328CF1819_.wvu.PrintArea" localSheetId="0" hidden="1">'6.Молодежь'!$A$1:$E$20</definedName>
    <definedName name="Z_496472FC_34A0_406F_8130_FD40C43D53B9_.wvu.Cols" localSheetId="0" hidden="1">'6.Молодежь'!$E:$E,'6.Молодежь'!#REF!</definedName>
    <definedName name="Z_496472FC_34A0_406F_8130_FD40C43D53B9_.wvu.PrintArea" localSheetId="0" hidden="1">'6.Молодежь'!$A$4:$E$16</definedName>
    <definedName name="Z_56693FC1_1371_11D8_9D04_009027A6C496_.wvu.Cols" localSheetId="0" hidden="1">'6.Молодежь'!$E:$E,'6.Молодежь'!#REF!</definedName>
    <definedName name="Z_56693FC1_1371_11D8_9D04_009027A6C496_.wvu.PrintArea" localSheetId="0" hidden="1">'6.Молодежь'!$A$4:$E$16</definedName>
    <definedName name="Z_65F87CC0_F8E2_11D7_A9EF_009027A6C22F_.wvu.PrintArea" localSheetId="0" hidden="1">'6.Молодежь'!$A$1:$E$20</definedName>
    <definedName name="Z_6F7F2B2F_4324_4976_8A65_77BA0A61269D_.wvu.Cols" localSheetId="0" hidden="1">'6.Молодежь'!$D:$D,'6.Молодежь'!$H:$H</definedName>
    <definedName name="Z_6F7F2B2F_4324_4976_8A65_77BA0A61269D_.wvu.PrintArea" localSheetId="0" hidden="1">'6.Молодежь'!$A$1:$I$71</definedName>
    <definedName name="Z_AD4FE466_0F42_4980_803F_8C55183A8122_.wvu.PrintArea" localSheetId="0" hidden="1">'6.Молодежь'!$A$1:$E$20</definedName>
    <definedName name="Z_B9EC7D41_008A_11D8_9D04_009027A6C496_.wvu.PrintArea" localSheetId="0" hidden="1">'6.Молодежь'!$A$1:$E$20</definedName>
    <definedName name="Z_CA051906_837A_4904_91DB_9E6912B5AB6E_.wvu.PrintArea" localSheetId="0" hidden="1">'6.Молодежь'!$A$1:$E$20</definedName>
    <definedName name="Z_D55972E9_67B4_4688_A9DB_4AE445FAF453_.wvu.Cols" localSheetId="0" hidden="1">'6.Молодежь'!$D:$D</definedName>
    <definedName name="Z_D55972E9_67B4_4688_A9DB_4AE445FAF453_.wvu.PrintArea" localSheetId="0" hidden="1">'6.Молодежь'!$A$1:$I$20</definedName>
    <definedName name="Z_FADAD500_4DBE_11D8_A5E1_009027A6C50C_.wvu.PrintArea" localSheetId="0" hidden="1">'6.Молодежь'!$A$1:$E$20</definedName>
    <definedName name="_xlnm.Print_Area" localSheetId="0">'6.Молодежь'!$A$1:$I$129</definedName>
  </definedNames>
  <calcPr fullCalcOnLoad="1"/>
</workbook>
</file>

<file path=xl/sharedStrings.xml><?xml version="1.0" encoding="utf-8"?>
<sst xmlns="http://schemas.openxmlformats.org/spreadsheetml/2006/main" count="58" uniqueCount="35">
  <si>
    <t>Думы ЗАТО Северск</t>
  </si>
  <si>
    <t>от____________2006 №______</t>
  </si>
  <si>
    <t>(тыс.руб.)</t>
  </si>
  <si>
    <t>Раздел</t>
  </si>
  <si>
    <t>Подраздел</t>
  </si>
  <si>
    <t xml:space="preserve"> Мероприятия</t>
  </si>
  <si>
    <t>формула</t>
  </si>
  <si>
    <t>07</t>
  </si>
  <si>
    <t>ИТОГО РАСХОДОВ</t>
  </si>
  <si>
    <t>контроль</t>
  </si>
  <si>
    <t>Н.И.Кузьменко</t>
  </si>
  <si>
    <t>Е.В.Николаев</t>
  </si>
  <si>
    <t>Балацкая</t>
  </si>
  <si>
    <t>77 38 84</t>
  </si>
  <si>
    <t>Утв. план 2006 года</t>
  </si>
  <si>
    <t>Утв. план    1 квартала</t>
  </si>
  <si>
    <t>Утв. план    2 квартала</t>
  </si>
  <si>
    <t>Утв. План    3 квартала</t>
  </si>
  <si>
    <t>Утв. план     4 квартала</t>
  </si>
  <si>
    <t>2. Профилактика безнадзорности и правонарушений несовершеннолетних граждан</t>
  </si>
  <si>
    <t>3. Формирование и развитие системы клубов для  молодежи</t>
  </si>
  <si>
    <t xml:space="preserve">4.Комплексные меры по укреплению молодой семьи </t>
  </si>
  <si>
    <t>5. Развитие художественного творчества молодежи</t>
  </si>
  <si>
    <t>6.Развитие молодёжного, детского и семейного отдыха</t>
  </si>
  <si>
    <t>7. Создание системы информационного обеспечения молодежной политики</t>
  </si>
  <si>
    <t>8. Создание условий для эффективной реализации  потенциала молодежи, поддержка детских, молодежных и студенческих общественных объединений</t>
  </si>
  <si>
    <t>1. Формирование условий для гражданского становления, военно-патриотического, духовно-нравственного воспитания молодежи</t>
  </si>
  <si>
    <t>% испол-нения годового плана</t>
  </si>
  <si>
    <t>План 9 месяцев</t>
  </si>
  <si>
    <t xml:space="preserve">Исполнение </t>
  </si>
  <si>
    <t>% испол-нения плана 9 месяцев</t>
  </si>
  <si>
    <t xml:space="preserve">Информация об исполнении программы "Молодёжь ЗАТО Северск"   за 9 месяцев 2006 года                                                                         </t>
  </si>
  <si>
    <t>Приложение 24 к Решению</t>
  </si>
  <si>
    <t>тыс.руб.</t>
  </si>
  <si>
    <t>Людмила Семеновна Маскаева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</si>
</sst>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11"/>
      <color indexed="9"/>
      <name val="Arial Cyr"/>
      <family val="0"/>
    </font>
    <font>
      <sz val="14"/>
      <name val="Arial Cyr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2" fontId="4" fillId="2" borderId="0" xfId="0" applyNumberFormat="1" applyFont="1" applyFill="1" applyBorder="1" applyAlignment="1">
      <alignment horizontal="center"/>
    </xf>
    <xf numFmtId="172" fontId="5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Alignment="1">
      <alignment/>
    </xf>
    <xf numFmtId="172" fontId="7" fillId="2" borderId="0" xfId="18" applyNumberFormat="1" applyFont="1" applyFill="1" applyBorder="1" applyAlignment="1" applyProtection="1">
      <alignment horizontal="right" vertical="top"/>
      <protection/>
    </xf>
    <xf numFmtId="0" fontId="5" fillId="2" borderId="0" xfId="0" applyFont="1" applyFill="1" applyAlignment="1">
      <alignment/>
    </xf>
    <xf numFmtId="172" fontId="4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172" fontId="6" fillId="2" borderId="0" xfId="0" applyNumberFormat="1" applyFont="1" applyFill="1" applyAlignment="1">
      <alignment/>
    </xf>
    <xf numFmtId="172" fontId="6" fillId="2" borderId="0" xfId="0" applyNumberFormat="1" applyFont="1" applyFill="1" applyAlignment="1">
      <alignment horizontal="right"/>
    </xf>
    <xf numFmtId="172" fontId="5" fillId="2" borderId="1" xfId="0" applyNumberFormat="1" applyFont="1" applyFill="1" applyBorder="1" applyAlignment="1">
      <alignment horizontal="center" vertical="center" textRotation="90"/>
    </xf>
    <xf numFmtId="172" fontId="6" fillId="2" borderId="1" xfId="0" applyNumberFormat="1" applyFont="1" applyFill="1" applyBorder="1" applyAlignment="1">
      <alignment horizontal="center" vertical="center"/>
    </xf>
    <xf numFmtId="172" fontId="6" fillId="2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2" fontId="6" fillId="0" borderId="1" xfId="0" applyNumberFormat="1" applyFont="1" applyFill="1" applyBorder="1" applyAlignment="1">
      <alignment vertical="center" wrapText="1"/>
    </xf>
    <xf numFmtId="172" fontId="10" fillId="0" borderId="1" xfId="0" applyNumberFormat="1" applyFont="1" applyFill="1" applyBorder="1" applyAlignment="1">
      <alignment horizontal="center" vertical="center"/>
    </xf>
    <xf numFmtId="172" fontId="10" fillId="0" borderId="1" xfId="0" applyNumberFormat="1" applyFont="1" applyFill="1" applyBorder="1" applyAlignment="1">
      <alignment vertical="center" wrapText="1"/>
    </xf>
    <xf numFmtId="172" fontId="10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72" fontId="5" fillId="2" borderId="0" xfId="0" applyNumberFormat="1" applyFont="1" applyFill="1" applyBorder="1" applyAlignment="1">
      <alignment horizontal="center"/>
    </xf>
    <xf numFmtId="172" fontId="5" fillId="3" borderId="0" xfId="0" applyNumberFormat="1" applyFont="1" applyFill="1" applyBorder="1" applyAlignment="1">
      <alignment wrapText="1"/>
    </xf>
    <xf numFmtId="172" fontId="11" fillId="3" borderId="0" xfId="0" applyNumberFormat="1" applyFont="1" applyFill="1" applyBorder="1" applyAlignment="1">
      <alignment/>
    </xf>
    <xf numFmtId="172" fontId="5" fillId="3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wrapText="1"/>
    </xf>
    <xf numFmtId="172" fontId="11" fillId="0" borderId="0" xfId="0" applyNumberFormat="1" applyFont="1" applyFill="1" applyBorder="1" applyAlignment="1">
      <alignment/>
    </xf>
    <xf numFmtId="172" fontId="12" fillId="2" borderId="0" xfId="0" applyNumberFormat="1" applyFont="1" applyFill="1" applyBorder="1" applyAlignment="1">
      <alignment horizontal="right" vertical="center" wrapText="1"/>
    </xf>
    <xf numFmtId="172" fontId="9" fillId="2" borderId="0" xfId="0" applyNumberFormat="1" applyFont="1" applyFill="1" applyAlignment="1">
      <alignment horizontal="right" wrapText="1"/>
    </xf>
    <xf numFmtId="172" fontId="9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2" fontId="6" fillId="2" borderId="0" xfId="0" applyNumberFormat="1" applyFont="1" applyFill="1" applyAlignment="1">
      <alignment horizontal="left"/>
    </xf>
    <xf numFmtId="174" fontId="6" fillId="2" borderId="1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172" fontId="8" fillId="2" borderId="0" xfId="0" applyNumberFormat="1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K129"/>
  <sheetViews>
    <sheetView showZeros="0" tabSelected="1" zoomScale="75" zoomScaleNormal="75" workbookViewId="0" topLeftCell="A1">
      <selection activeCell="A1" sqref="A1"/>
    </sheetView>
  </sheetViews>
  <sheetFormatPr defaultColWidth="9.00390625" defaultRowHeight="12.75" outlineLevelCol="1"/>
  <cols>
    <col min="1" max="2" width="5.375" style="42" customWidth="1"/>
    <col min="3" max="3" width="49.25390625" style="42" customWidth="1"/>
    <col min="4" max="4" width="14.375" style="42" hidden="1" customWidth="1" outlineLevel="1"/>
    <col min="5" max="5" width="12.75390625" style="43" customWidth="1" collapsed="1"/>
    <col min="6" max="9" width="12.75390625" style="17" hidden="1" customWidth="1" outlineLevel="1"/>
    <col min="10" max="10" width="12.875" style="17" customWidth="1" collapsed="1"/>
    <col min="11" max="11" width="14.125" style="17" customWidth="1"/>
    <col min="12" max="12" width="12.00390625" style="17" customWidth="1"/>
    <col min="13" max="13" width="11.625" style="17" customWidth="1"/>
    <col min="14" max="16384" width="9.25390625" style="17" customWidth="1"/>
  </cols>
  <sheetData>
    <row r="1" spans="1:13" s="6" customFormat="1" ht="15.75" customHeight="1">
      <c r="A1" s="1"/>
      <c r="B1" s="1"/>
      <c r="C1" s="2"/>
      <c r="D1" s="2"/>
      <c r="E1" s="3"/>
      <c r="F1" s="4"/>
      <c r="G1" s="4"/>
      <c r="H1" s="4"/>
      <c r="M1" s="5" t="s">
        <v>32</v>
      </c>
    </row>
    <row r="2" spans="1:13" s="6" customFormat="1" ht="15.75" customHeight="1">
      <c r="A2" s="1"/>
      <c r="B2" s="1"/>
      <c r="C2" s="2"/>
      <c r="D2" s="2"/>
      <c r="E2" s="3"/>
      <c r="F2" s="4"/>
      <c r="G2" s="4"/>
      <c r="H2" s="4"/>
      <c r="M2" s="5" t="s">
        <v>0</v>
      </c>
    </row>
    <row r="3" spans="1:13" s="6" customFormat="1" ht="21.75" customHeight="1">
      <c r="A3" s="1"/>
      <c r="B3" s="1"/>
      <c r="C3" s="2"/>
      <c r="D3" s="2"/>
      <c r="E3" s="3"/>
      <c r="F3" s="4"/>
      <c r="G3" s="4"/>
      <c r="H3" s="4"/>
      <c r="M3" s="5" t="s">
        <v>1</v>
      </c>
    </row>
    <row r="4" spans="1:9" s="6" customFormat="1" ht="61.5" customHeight="1">
      <c r="A4" s="51" t="s">
        <v>31</v>
      </c>
      <c r="B4" s="51"/>
      <c r="C4" s="51"/>
      <c r="D4" s="51"/>
      <c r="E4" s="51"/>
      <c r="F4" s="51"/>
      <c r="G4" s="51"/>
      <c r="H4" s="51"/>
      <c r="I4" s="51"/>
    </row>
    <row r="5" spans="1:12" s="6" customFormat="1" ht="15.75">
      <c r="A5" s="2"/>
      <c r="B5" s="2"/>
      <c r="C5" s="7"/>
      <c r="D5" s="7"/>
      <c r="E5" s="8"/>
      <c r="F5" s="4"/>
      <c r="G5" s="4"/>
      <c r="H5" s="4"/>
      <c r="I5" s="10" t="s">
        <v>2</v>
      </c>
      <c r="L5" s="6" t="s">
        <v>33</v>
      </c>
    </row>
    <row r="6" spans="1:13" s="6" customFormat="1" ht="63" customHeight="1">
      <c r="A6" s="11" t="s">
        <v>3</v>
      </c>
      <c r="B6" s="11" t="s">
        <v>4</v>
      </c>
      <c r="C6" s="12" t="s">
        <v>5</v>
      </c>
      <c r="D6" s="12" t="s">
        <v>6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45" t="s">
        <v>28</v>
      </c>
      <c r="K6" s="45" t="s">
        <v>29</v>
      </c>
      <c r="L6" s="46" t="s">
        <v>30</v>
      </c>
      <c r="M6" s="46" t="s">
        <v>27</v>
      </c>
    </row>
    <row r="7" spans="1:13" ht="60" customHeight="1">
      <c r="A7" s="14" t="s">
        <v>7</v>
      </c>
      <c r="B7" s="14" t="s">
        <v>7</v>
      </c>
      <c r="C7" s="15" t="s">
        <v>26</v>
      </c>
      <c r="D7" s="15"/>
      <c r="E7" s="48">
        <v>241.9</v>
      </c>
      <c r="F7" s="48">
        <v>13</v>
      </c>
      <c r="G7" s="48">
        <v>87.1</v>
      </c>
      <c r="H7" s="48">
        <v>20.9</v>
      </c>
      <c r="I7" s="48">
        <v>120.9</v>
      </c>
      <c r="J7" s="14">
        <f>F7+G7+H7</f>
        <v>121</v>
      </c>
      <c r="K7" s="48">
        <v>119.3</v>
      </c>
      <c r="L7" s="48">
        <f>IF(K7=0,0,K7/J7*100)</f>
        <v>98.59504132231405</v>
      </c>
      <c r="M7" s="48">
        <f>IF(K7=0,0,K7/E7*100)</f>
        <v>49.3178999586606</v>
      </c>
    </row>
    <row r="8" spans="1:13" ht="60" customHeight="1">
      <c r="A8" s="14" t="s">
        <v>7</v>
      </c>
      <c r="B8" s="14" t="s">
        <v>7</v>
      </c>
      <c r="C8" s="18" t="s">
        <v>19</v>
      </c>
      <c r="D8" s="18"/>
      <c r="E8" s="48">
        <v>928.6</v>
      </c>
      <c r="F8" s="48">
        <v>10</v>
      </c>
      <c r="G8" s="48">
        <v>444.1</v>
      </c>
      <c r="H8" s="48">
        <v>447.6</v>
      </c>
      <c r="I8" s="48">
        <v>26.9</v>
      </c>
      <c r="J8" s="14">
        <f aca="true" t="shared" si="0" ref="J8:J14">F8+G8+H8</f>
        <v>901.7</v>
      </c>
      <c r="K8" s="49">
        <v>821.3</v>
      </c>
      <c r="L8" s="48">
        <f aca="true" t="shared" si="1" ref="L8:L15">IF(K8=0,0,K8/J8*100)</f>
        <v>91.08350892758122</v>
      </c>
      <c r="M8" s="48">
        <f aca="true" t="shared" si="2" ref="M8:M15">IF(K8=0,0,K8/E8*100)</f>
        <v>88.44497092397157</v>
      </c>
    </row>
    <row r="9" spans="1:13" ht="51" customHeight="1">
      <c r="A9" s="14" t="s">
        <v>7</v>
      </c>
      <c r="B9" s="14" t="s">
        <v>7</v>
      </c>
      <c r="C9" s="18" t="s">
        <v>20</v>
      </c>
      <c r="D9" s="18"/>
      <c r="E9" s="48">
        <v>671.6</v>
      </c>
      <c r="F9" s="48">
        <v>93.9</v>
      </c>
      <c r="G9" s="48">
        <v>165.6</v>
      </c>
      <c r="H9" s="48">
        <v>136.8</v>
      </c>
      <c r="I9" s="48">
        <v>275.3</v>
      </c>
      <c r="J9" s="14">
        <f t="shared" si="0"/>
        <v>396.3</v>
      </c>
      <c r="K9" s="48">
        <v>283</v>
      </c>
      <c r="L9" s="48">
        <f t="shared" si="1"/>
        <v>71.41054756497603</v>
      </c>
      <c r="M9" s="48">
        <f t="shared" si="2"/>
        <v>42.13817748659917</v>
      </c>
    </row>
    <row r="10" spans="1:13" ht="60" customHeight="1">
      <c r="A10" s="14" t="s">
        <v>7</v>
      </c>
      <c r="B10" s="14" t="s">
        <v>7</v>
      </c>
      <c r="C10" s="18" t="s">
        <v>21</v>
      </c>
      <c r="D10" s="18"/>
      <c r="E10" s="48">
        <v>7.4</v>
      </c>
      <c r="F10" s="48">
        <v>1.8</v>
      </c>
      <c r="G10" s="48">
        <v>1.9</v>
      </c>
      <c r="H10" s="48">
        <v>1.8</v>
      </c>
      <c r="I10" s="48">
        <v>1.9</v>
      </c>
      <c r="J10" s="14">
        <f t="shared" si="0"/>
        <v>5.5</v>
      </c>
      <c r="K10" s="49">
        <v>5.5</v>
      </c>
      <c r="L10" s="48">
        <f t="shared" si="1"/>
        <v>100</v>
      </c>
      <c r="M10" s="48">
        <f t="shared" si="2"/>
        <v>74.32432432432432</v>
      </c>
    </row>
    <row r="11" spans="1:13" ht="40.5" customHeight="1">
      <c r="A11" s="14" t="s">
        <v>7</v>
      </c>
      <c r="B11" s="14" t="s">
        <v>7</v>
      </c>
      <c r="C11" s="18" t="s">
        <v>22</v>
      </c>
      <c r="D11" s="18"/>
      <c r="E11" s="48">
        <v>317</v>
      </c>
      <c r="F11" s="48">
        <v>0</v>
      </c>
      <c r="G11" s="48">
        <v>193.1</v>
      </c>
      <c r="H11" s="48">
        <v>16</v>
      </c>
      <c r="I11" s="48">
        <v>107.9</v>
      </c>
      <c r="J11" s="14">
        <f t="shared" si="0"/>
        <v>209.1</v>
      </c>
      <c r="K11" s="49">
        <v>85.5</v>
      </c>
      <c r="L11" s="48">
        <f t="shared" si="1"/>
        <v>40.88952654232425</v>
      </c>
      <c r="M11" s="48">
        <f t="shared" si="2"/>
        <v>26.97160883280757</v>
      </c>
    </row>
    <row r="12" spans="1:13" ht="40.5" customHeight="1">
      <c r="A12" s="14" t="s">
        <v>7</v>
      </c>
      <c r="B12" s="14" t="s">
        <v>7</v>
      </c>
      <c r="C12" s="18" t="s">
        <v>23</v>
      </c>
      <c r="D12" s="18"/>
      <c r="E12" s="48">
        <v>99.3</v>
      </c>
      <c r="F12" s="48">
        <v>12.3</v>
      </c>
      <c r="G12" s="48">
        <v>17</v>
      </c>
      <c r="H12" s="48">
        <v>20</v>
      </c>
      <c r="I12" s="48">
        <v>50</v>
      </c>
      <c r="J12" s="14">
        <f t="shared" si="0"/>
        <v>49.3</v>
      </c>
      <c r="K12" s="49">
        <v>49.3</v>
      </c>
      <c r="L12" s="48">
        <f t="shared" si="1"/>
        <v>100</v>
      </c>
      <c r="M12" s="48">
        <f t="shared" si="2"/>
        <v>49.64753272910373</v>
      </c>
    </row>
    <row r="13" spans="1:13" ht="49.5" customHeight="1">
      <c r="A13" s="14" t="s">
        <v>7</v>
      </c>
      <c r="B13" s="14" t="s">
        <v>7</v>
      </c>
      <c r="C13" s="18" t="s">
        <v>24</v>
      </c>
      <c r="D13" s="18"/>
      <c r="E13" s="48">
        <v>79.1</v>
      </c>
      <c r="F13" s="48">
        <v>0.6</v>
      </c>
      <c r="G13" s="48">
        <v>47.7</v>
      </c>
      <c r="H13" s="48">
        <v>14.8</v>
      </c>
      <c r="I13" s="48">
        <v>16</v>
      </c>
      <c r="J13" s="14">
        <f t="shared" si="0"/>
        <v>63.10000000000001</v>
      </c>
      <c r="K13" s="49">
        <v>11.1</v>
      </c>
      <c r="L13" s="48">
        <f t="shared" si="1"/>
        <v>17.591125198098254</v>
      </c>
      <c r="M13" s="48">
        <f t="shared" si="2"/>
        <v>14.032869785082175</v>
      </c>
    </row>
    <row r="14" spans="1:13" ht="80.25" customHeight="1">
      <c r="A14" s="14" t="s">
        <v>7</v>
      </c>
      <c r="B14" s="14" t="s">
        <v>7</v>
      </c>
      <c r="C14" s="18" t="s">
        <v>25</v>
      </c>
      <c r="D14" s="18"/>
      <c r="E14" s="48">
        <v>1283.1</v>
      </c>
      <c r="F14" s="48">
        <v>28</v>
      </c>
      <c r="G14" s="48">
        <v>489.1</v>
      </c>
      <c r="H14" s="48">
        <v>243.5</v>
      </c>
      <c r="I14" s="48">
        <v>522.5</v>
      </c>
      <c r="J14" s="14">
        <f t="shared" si="0"/>
        <v>760.6</v>
      </c>
      <c r="K14" s="49">
        <v>687.3</v>
      </c>
      <c r="L14" s="48">
        <f t="shared" si="1"/>
        <v>90.36287141730213</v>
      </c>
      <c r="M14" s="48">
        <f t="shared" si="2"/>
        <v>53.56558335281739</v>
      </c>
    </row>
    <row r="15" spans="1:13" s="22" customFormat="1" ht="40.5" customHeight="1">
      <c r="A15" s="19" t="s">
        <v>7</v>
      </c>
      <c r="B15" s="19" t="s">
        <v>7</v>
      </c>
      <c r="C15" s="20" t="s">
        <v>8</v>
      </c>
      <c r="D15" s="21">
        <f aca="true" t="shared" si="3" ref="D15:K15">SUM(D7:D14)</f>
        <v>0</v>
      </c>
      <c r="E15" s="47">
        <f t="shared" si="3"/>
        <v>3628</v>
      </c>
      <c r="F15" s="47">
        <f t="shared" si="3"/>
        <v>159.6</v>
      </c>
      <c r="G15" s="47">
        <f t="shared" si="3"/>
        <v>1445.6000000000001</v>
      </c>
      <c r="H15" s="47">
        <f t="shared" si="3"/>
        <v>901.3999999999999</v>
      </c>
      <c r="I15" s="47">
        <f t="shared" si="3"/>
        <v>1121.4</v>
      </c>
      <c r="J15" s="47">
        <f t="shared" si="3"/>
        <v>2506.6</v>
      </c>
      <c r="K15" s="47">
        <f t="shared" si="3"/>
        <v>2062.2999999999997</v>
      </c>
      <c r="L15" s="47">
        <f t="shared" si="1"/>
        <v>82.27479454240803</v>
      </c>
      <c r="M15" s="47">
        <f t="shared" si="2"/>
        <v>56.843991179713335</v>
      </c>
    </row>
    <row r="16" spans="1:9" s="6" customFormat="1" ht="13.5" customHeight="1" hidden="1">
      <c r="A16" s="23"/>
      <c r="B16" s="23"/>
      <c r="C16" s="24" t="s">
        <v>9</v>
      </c>
      <c r="D16" s="24"/>
      <c r="E16" s="25"/>
      <c r="F16" s="26"/>
      <c r="G16" s="26"/>
      <c r="H16" s="26"/>
      <c r="I16" s="26"/>
    </row>
    <row r="17" spans="1:9" ht="13.5" customHeight="1">
      <c r="A17" s="27"/>
      <c r="B17" s="27"/>
      <c r="C17" s="28"/>
      <c r="D17" s="28"/>
      <c r="E17" s="29"/>
      <c r="F17" s="16"/>
      <c r="G17" s="16"/>
      <c r="H17" s="16"/>
      <c r="I17" s="16"/>
    </row>
    <row r="18" spans="1:9" ht="13.5" customHeight="1">
      <c r="A18" s="27"/>
      <c r="B18" s="27"/>
      <c r="C18" s="28"/>
      <c r="D18" s="28"/>
      <c r="E18" s="29"/>
      <c r="F18" s="16"/>
      <c r="G18" s="16"/>
      <c r="H18" s="16"/>
      <c r="I18" s="16"/>
    </row>
    <row r="19" spans="1:9" ht="13.5" customHeight="1">
      <c r="A19" s="27"/>
      <c r="B19" s="27"/>
      <c r="C19" s="28"/>
      <c r="D19" s="28"/>
      <c r="E19" s="29"/>
      <c r="F19" s="16"/>
      <c r="G19" s="16"/>
      <c r="H19" s="16"/>
      <c r="I19" s="16"/>
    </row>
    <row r="20" spans="1:115" s="41" customFormat="1" ht="16.5" customHeight="1">
      <c r="A20" s="30"/>
      <c r="B20" s="31"/>
      <c r="C20" s="44" t="s">
        <v>34</v>
      </c>
      <c r="D20" s="32"/>
      <c r="E20" s="31"/>
      <c r="G20" s="9"/>
      <c r="H20" s="9" t="s">
        <v>10</v>
      </c>
      <c r="J20" s="33"/>
      <c r="K20" s="34"/>
      <c r="L20" s="34"/>
      <c r="M20" s="34"/>
      <c r="N20" s="34"/>
      <c r="O20" s="34"/>
      <c r="P20" s="35"/>
      <c r="Q20" s="34"/>
      <c r="R20" s="34"/>
      <c r="S20" s="34"/>
      <c r="T20" s="34"/>
      <c r="U20" s="35"/>
      <c r="V20" s="34"/>
      <c r="W20" s="34"/>
      <c r="X20" s="34"/>
      <c r="Y20" s="34" t="s">
        <v>10</v>
      </c>
      <c r="Z20" s="34"/>
      <c r="AA20" s="34"/>
      <c r="AB20" s="34"/>
      <c r="AC20" s="34"/>
      <c r="AD20" s="35"/>
      <c r="AE20" s="34"/>
      <c r="AF20" s="34"/>
      <c r="AG20" s="34"/>
      <c r="AH20" s="34"/>
      <c r="AI20" s="34"/>
      <c r="AJ20" s="34"/>
      <c r="AK20" s="34"/>
      <c r="AL20" s="34" t="s">
        <v>10</v>
      </c>
      <c r="AM20" s="34"/>
      <c r="AN20" s="34"/>
      <c r="AO20" s="34"/>
      <c r="AP20" s="34"/>
      <c r="AQ20" s="34" t="s">
        <v>11</v>
      </c>
      <c r="AR20" s="34"/>
      <c r="AS20" s="34"/>
      <c r="AT20" s="34" t="s">
        <v>10</v>
      </c>
      <c r="AU20" s="34"/>
      <c r="AV20" s="34"/>
      <c r="AW20" s="35"/>
      <c r="AX20" s="34"/>
      <c r="AY20" s="34"/>
      <c r="AZ20" s="34"/>
      <c r="BA20" s="34"/>
      <c r="BB20" s="34"/>
      <c r="BC20" s="36" t="s">
        <v>10</v>
      </c>
      <c r="BD20" s="34"/>
      <c r="BE20" s="34" t="s">
        <v>10</v>
      </c>
      <c r="BF20" s="34"/>
      <c r="BG20" s="34"/>
      <c r="BH20" s="34"/>
      <c r="BI20" s="34"/>
      <c r="BJ20" s="34"/>
      <c r="BK20" s="34"/>
      <c r="BL20" s="34" t="s">
        <v>10</v>
      </c>
      <c r="BM20" s="34"/>
      <c r="BN20" s="34"/>
      <c r="BO20" s="34"/>
      <c r="BP20" s="34"/>
      <c r="BQ20" s="34"/>
      <c r="BR20" s="37"/>
      <c r="BS20" s="38"/>
      <c r="BT20" s="39"/>
      <c r="BU20" s="40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</row>
    <row r="21" ht="14.25">
      <c r="C21" s="50">
        <v>772383</v>
      </c>
    </row>
    <row r="95" ht="14.25">
      <c r="C95" s="17"/>
    </row>
    <row r="96" ht="14.25">
      <c r="C96" s="17"/>
    </row>
    <row r="128" ht="14.25">
      <c r="C128" s="42" t="s">
        <v>12</v>
      </c>
    </row>
    <row r="129" ht="14.25">
      <c r="C129" s="42" t="s">
        <v>13</v>
      </c>
    </row>
  </sheetData>
  <mergeCells count="1">
    <mergeCell ref="A4:I4"/>
  </mergeCells>
  <conditionalFormatting sqref="M1 E1 L6:M6">
    <cfRule type="cellIs" priority="1" dxfId="0" operator="lessThan" stopIfTrue="1">
      <formula>0</formula>
    </cfRule>
  </conditionalFormatting>
  <printOptions/>
  <pageMargins left="1.1811023622047245" right="0" top="0.3937007874015748" bottom="0.3937007874015748" header="0.7874015748031497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2006-11-29T07:35:58Z</cp:lastPrinted>
  <dcterms:created xsi:type="dcterms:W3CDTF">2006-03-21T07:22:00Z</dcterms:created>
  <dcterms:modified xsi:type="dcterms:W3CDTF">2007-01-10T06:22:07Z</dcterms:modified>
  <cp:category/>
  <cp:version/>
  <cp:contentType/>
  <cp:contentStatus/>
</cp:coreProperties>
</file>