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3_2025\КОРРЕКТИРОВКА\2 квартал\сессия май\Поправка\Приложения\"/>
    </mc:Choice>
  </mc:AlternateContent>
  <bookViews>
    <workbookView xWindow="96" yWindow="48" windowWidth="13248" windowHeight="8040"/>
  </bookViews>
  <sheets>
    <sheet name="Приложение 1" sheetId="14" r:id="rId1"/>
  </sheets>
  <definedNames>
    <definedName name="_xlnm.Print_Area" localSheetId="0">'Приложение 1'!$A$1:$D$61</definedName>
  </definedNames>
  <calcPr calcId="152511"/>
</workbook>
</file>

<file path=xl/calcChain.xml><?xml version="1.0" encoding="utf-8"?>
<calcChain xmlns="http://schemas.openxmlformats.org/spreadsheetml/2006/main">
  <c r="C13" i="14" l="1"/>
  <c r="D16" i="14"/>
  <c r="D17" i="14"/>
  <c r="D18" i="14"/>
  <c r="D20" i="14"/>
  <c r="D21" i="14"/>
  <c r="D22" i="14"/>
  <c r="D23" i="14"/>
  <c r="D24" i="14"/>
  <c r="D25" i="14"/>
  <c r="C15" i="14"/>
  <c r="C14" i="14" s="1"/>
  <c r="D14" i="14" s="1"/>
  <c r="C19" i="14"/>
  <c r="D19" i="14" s="1"/>
  <c r="D15" i="14" l="1"/>
  <c r="D12" i="14"/>
  <c r="D13" i="14"/>
  <c r="D11" i="14"/>
  <c r="C10" i="14"/>
  <c r="B10" i="14"/>
  <c r="D10" i="14" l="1"/>
</calcChain>
</file>

<file path=xl/sharedStrings.xml><?xml version="1.0" encoding="utf-8"?>
<sst xmlns="http://schemas.openxmlformats.org/spreadsheetml/2006/main" count="29" uniqueCount="29">
  <si>
    <t xml:space="preserve">         «Приложение 1</t>
  </si>
  <si>
    <t xml:space="preserve">         к Решению Думы ЗАТО Северск</t>
  </si>
  <si>
    <t>Наименование</t>
  </si>
  <si>
    <t xml:space="preserve">Утверждено </t>
  </si>
  <si>
    <t>Изменение</t>
  </si>
  <si>
    <t>Утверждено 
с учетом изменений</t>
  </si>
  <si>
    <t>(тыс.руб.)</t>
  </si>
  <si>
    <t>1. ДОХОДЫ</t>
  </si>
  <si>
    <t>Налоговые доходы</t>
  </si>
  <si>
    <t>Неналоговые доходы</t>
  </si>
  <si>
    <t>Безвозмездные поступления</t>
  </si>
  <si>
    <t>2.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</si>
  <si>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</si>
  <si>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</si>
  <si>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</si>
  <si>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</si>
  <si>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</si>
  <si>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</si>
  <si>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</si>
  <si>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</si>
  <si>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</si>
  <si>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</si>
  <si>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</si>
  <si>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3. ДЕФИЦИТ</t>
  </si>
  <si>
    <t xml:space="preserve"> -129 348,49;</t>
  </si>
  <si>
    <t>Кириллова Ольга Николаевна</t>
  </si>
  <si>
    <t>77 38 60</t>
  </si>
  <si>
    <t xml:space="preserve">        от 22.12.2022 № 32/1</t>
  </si>
  <si>
    <t>Основные параметры бюджета ЗАТО Северск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</si>
</sst>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0" borderId="0" xfId="1" applyFont="1" applyAlignment="1"/>
    <xf numFmtId="0" fontId="4" fillId="0" borderId="0" xfId="2"/>
    <xf numFmtId="0" fontId="3" fillId="0" borderId="0" xfId="1" applyFont="1" applyAlignment="1">
      <alignment horizontal="left"/>
    </xf>
    <xf numFmtId="0" fontId="3" fillId="0" borderId="2" xfId="2" applyFont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 wrapText="1"/>
    </xf>
    <xf numFmtId="0" fontId="4" fillId="0" borderId="0" xfId="3"/>
    <xf numFmtId="0" fontId="6" fillId="0" borderId="0" xfId="0" applyFont="1" applyFill="1" applyAlignment="1">
      <alignment vertical="center"/>
    </xf>
    <xf numFmtId="14" fontId="3" fillId="2" borderId="0" xfId="0" applyNumberFormat="1" applyFont="1" applyFill="1" applyAlignment="1">
      <alignment horizontal="left" vertical="center"/>
    </xf>
    <xf numFmtId="4" fontId="4" fillId="0" borderId="0" xfId="2" applyNumberFormat="1"/>
    <xf numFmtId="0" fontId="5" fillId="0" borderId="2" xfId="4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/>
    </xf>
    <xf numFmtId="0" fontId="3" fillId="0" borderId="2" xfId="5" applyNumberFormat="1" applyFont="1" applyBorder="1" applyAlignment="1">
      <alignment horizontal="left" vertical="center" wrapText="1"/>
    </xf>
    <xf numFmtId="4" fontId="5" fillId="0" borderId="2" xfId="3" applyNumberFormat="1" applyFont="1" applyBorder="1" applyAlignment="1">
      <alignment horizontal="right" vertical="center"/>
    </xf>
    <xf numFmtId="4" fontId="3" fillId="0" borderId="2" xfId="3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5" fillId="0" borderId="0" xfId="2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3" applyFont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/>
    </xf>
  </cellXfs>
  <cellStyles count="12">
    <cellStyle name="Обычный" xfId="0" builtinId="0"/>
    <cellStyle name="Обычный 2" xfId="2"/>
    <cellStyle name="Обычный 2 2" xfId="3"/>
    <cellStyle name="Обычный 2 3" xfId="6"/>
    <cellStyle name="Обычный 2 4" xfId="4"/>
    <cellStyle name="Обычный 2 5" xfId="7"/>
    <cellStyle name="Обычный 2 6" xfId="8"/>
    <cellStyle name="Обычный 3" xfId="1"/>
    <cellStyle name="Обычный 4" xfId="9"/>
    <cellStyle name="Обычный 6" xfId="5"/>
    <cellStyle name="Обычный 6 2" xfId="10"/>
    <cellStyle name="Обычный 6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D61"/>
  <sheetViews>
    <sheetView tabSelected="1" view="pageBreakPreview" topLeftCell="A7" zoomScaleNormal="100" zoomScaleSheetLayoutView="100" workbookViewId="0">
      <selection activeCell="G17" sqref="G17"/>
    </sheetView>
  </sheetViews>
  <sheetFormatPr defaultColWidth="9.109375" defaultRowHeight="14.4" x14ac:dyDescent="0.3"/>
  <cols>
    <col min="1" max="1" width="59.6640625" style="2" customWidth="1"/>
    <col min="2" max="2" width="17" style="2" customWidth="1"/>
    <col min="3" max="3" width="14.88671875" style="2" customWidth="1"/>
    <col min="4" max="4" width="16.109375" style="2" customWidth="1"/>
    <col min="5" max="16384" width="9.109375" style="2"/>
  </cols>
  <sheetData>
    <row r="1" spans="1:4" ht="15.6" x14ac:dyDescent="0.3">
      <c r="A1" s="1"/>
      <c r="B1" s="22" t="s">
        <v>0</v>
      </c>
      <c r="C1" s="22"/>
      <c r="D1" s="22"/>
    </row>
    <row r="2" spans="1:4" ht="15.75" customHeight="1" x14ac:dyDescent="0.3">
      <c r="A2" s="3"/>
      <c r="B2" s="22" t="s">
        <v>1</v>
      </c>
      <c r="C2" s="22"/>
      <c r="D2" s="22"/>
    </row>
    <row r="3" spans="1:4" ht="16.5" customHeight="1" x14ac:dyDescent="0.3">
      <c r="A3" s="1"/>
      <c r="B3" s="23" t="s">
        <v>27</v>
      </c>
      <c r="C3" s="23"/>
      <c r="D3" s="23"/>
    </row>
    <row r="4" spans="1:4" ht="15.6" x14ac:dyDescent="0.3">
      <c r="A4" s="23"/>
      <c r="B4" s="23"/>
    </row>
    <row r="6" spans="1:4" ht="15.75" customHeight="1" x14ac:dyDescent="0.3">
      <c r="A6" s="24" t="s">
        <v>28</v>
      </c>
      <c r="B6" s="24"/>
      <c r="C6" s="24"/>
      <c r="D6" s="24"/>
    </row>
    <row r="7" spans="1:4" ht="15.6" x14ac:dyDescent="0.3">
      <c r="A7" s="17"/>
      <c r="B7" s="17"/>
      <c r="C7" s="17"/>
      <c r="D7" s="17"/>
    </row>
    <row r="8" spans="1:4" ht="51" customHeight="1" x14ac:dyDescent="0.3">
      <c r="A8" s="18" t="s">
        <v>2</v>
      </c>
      <c r="B8" s="4" t="s">
        <v>3</v>
      </c>
      <c r="C8" s="5" t="s">
        <v>4</v>
      </c>
      <c r="D8" s="6" t="s">
        <v>5</v>
      </c>
    </row>
    <row r="9" spans="1:4" ht="15.6" x14ac:dyDescent="0.3">
      <c r="A9" s="18"/>
      <c r="B9" s="19" t="s">
        <v>6</v>
      </c>
      <c r="C9" s="20"/>
      <c r="D9" s="21"/>
    </row>
    <row r="10" spans="1:4" s="7" customFormat="1" ht="20.25" customHeight="1" x14ac:dyDescent="0.3">
      <c r="A10" s="11" t="s">
        <v>7</v>
      </c>
      <c r="B10" s="12">
        <f>B11+B12+B13</f>
        <v>5364124.58</v>
      </c>
      <c r="C10" s="25">
        <f t="shared" ref="C10:D10" si="0">C11+C12+C13</f>
        <v>83998.45</v>
      </c>
      <c r="D10" s="25">
        <f t="shared" si="0"/>
        <v>5448123.0300000003</v>
      </c>
    </row>
    <row r="11" spans="1:4" s="7" customFormat="1" ht="18" customHeight="1" x14ac:dyDescent="0.3">
      <c r="A11" s="13" t="s">
        <v>8</v>
      </c>
      <c r="B11" s="12">
        <v>1208401.2300000002</v>
      </c>
      <c r="C11" s="25">
        <v>0</v>
      </c>
      <c r="D11" s="25">
        <f>B11+C11</f>
        <v>1208401.2300000002</v>
      </c>
    </row>
    <row r="12" spans="1:4" s="7" customFormat="1" ht="18" customHeight="1" x14ac:dyDescent="0.3">
      <c r="A12" s="13" t="s">
        <v>9</v>
      </c>
      <c r="B12" s="12">
        <v>140522.93000000002</v>
      </c>
      <c r="C12" s="25">
        <v>7183.61</v>
      </c>
      <c r="D12" s="25">
        <f t="shared" ref="D12:D13" si="1">B12+C12</f>
        <v>147706.54</v>
      </c>
    </row>
    <row r="13" spans="1:4" s="7" customFormat="1" ht="18" customHeight="1" x14ac:dyDescent="0.3">
      <c r="A13" s="13" t="s">
        <v>10</v>
      </c>
      <c r="B13" s="12">
        <v>4015200.42</v>
      </c>
      <c r="C13" s="25">
        <f>71814.84+5000</f>
        <v>76814.84</v>
      </c>
      <c r="D13" s="25">
        <f t="shared" si="1"/>
        <v>4092015.26</v>
      </c>
    </row>
    <row r="14" spans="1:4" s="7" customFormat="1" ht="15.6" x14ac:dyDescent="0.3">
      <c r="A14" s="11" t="s">
        <v>11</v>
      </c>
      <c r="B14" s="12">
        <v>5493473.0700000003</v>
      </c>
      <c r="C14" s="14">
        <f>SUBTOTAL(9,C$15:C25)</f>
        <v>83998.45</v>
      </c>
      <c r="D14" s="15">
        <f>B14+C14</f>
        <v>5577471.5200000005</v>
      </c>
    </row>
    <row r="15" spans="1:4" ht="15.6" x14ac:dyDescent="0.3">
      <c r="A15" s="16" t="s">
        <v>12</v>
      </c>
      <c r="B15" s="12">
        <v>377842.02999999997</v>
      </c>
      <c r="C15" s="12">
        <f>9441.28+1661</f>
        <v>11102.28</v>
      </c>
      <c r="D15" s="12">
        <f>B15+C15</f>
        <v>388944.31</v>
      </c>
    </row>
    <row r="16" spans="1:4" ht="15.6" x14ac:dyDescent="0.3">
      <c r="A16" s="16" t="s">
        <v>13</v>
      </c>
      <c r="B16" s="12">
        <v>235.05</v>
      </c>
      <c r="C16" s="12">
        <v>-235.05</v>
      </c>
      <c r="D16" s="12">
        <f t="shared" ref="D16:D25" si="2">B16+C16</f>
        <v>0</v>
      </c>
    </row>
    <row r="17" spans="1:4" ht="31.2" x14ac:dyDescent="0.3">
      <c r="A17" s="16" t="s">
        <v>14</v>
      </c>
      <c r="B17" s="12">
        <v>35548.530000000006</v>
      </c>
      <c r="C17" s="12">
        <v>30.8</v>
      </c>
      <c r="D17" s="12">
        <f t="shared" si="2"/>
        <v>35579.330000000009</v>
      </c>
    </row>
    <row r="18" spans="1:4" ht="15.6" x14ac:dyDescent="0.3">
      <c r="A18" s="16" t="s">
        <v>15</v>
      </c>
      <c r="B18" s="12">
        <v>732481.15</v>
      </c>
      <c r="C18" s="12">
        <v>96229.09</v>
      </c>
      <c r="D18" s="12">
        <f t="shared" si="2"/>
        <v>828710.24</v>
      </c>
    </row>
    <row r="19" spans="1:4" ht="15.6" x14ac:dyDescent="0.3">
      <c r="A19" s="16" t="s">
        <v>16</v>
      </c>
      <c r="B19" s="12">
        <v>610923.65</v>
      </c>
      <c r="C19" s="12">
        <f>-29139+5000-1661</f>
        <v>-25800</v>
      </c>
      <c r="D19" s="12">
        <f t="shared" si="2"/>
        <v>585123.65</v>
      </c>
    </row>
    <row r="20" spans="1:4" ht="15.6" x14ac:dyDescent="0.3">
      <c r="A20" s="16" t="s">
        <v>17</v>
      </c>
      <c r="B20" s="12">
        <v>167.83</v>
      </c>
      <c r="C20" s="12">
        <v>0</v>
      </c>
      <c r="D20" s="12">
        <f t="shared" si="2"/>
        <v>167.83</v>
      </c>
    </row>
    <row r="21" spans="1:4" ht="15.6" x14ac:dyDescent="0.3">
      <c r="A21" s="16" t="s">
        <v>18</v>
      </c>
      <c r="B21" s="12">
        <v>2829819.37</v>
      </c>
      <c r="C21" s="12">
        <v>-56306.28</v>
      </c>
      <c r="D21" s="12">
        <f t="shared" si="2"/>
        <v>2773513.0900000003</v>
      </c>
    </row>
    <row r="22" spans="1:4" ht="15.6" x14ac:dyDescent="0.3">
      <c r="A22" s="16" t="s">
        <v>19</v>
      </c>
      <c r="B22" s="12">
        <v>514943.83</v>
      </c>
      <c r="C22" s="12">
        <v>1665</v>
      </c>
      <c r="D22" s="12">
        <f t="shared" si="2"/>
        <v>516608.83</v>
      </c>
    </row>
    <row r="23" spans="1:4" ht="15.6" x14ac:dyDescent="0.3">
      <c r="A23" s="16" t="s">
        <v>20</v>
      </c>
      <c r="B23" s="12">
        <v>110083.16</v>
      </c>
      <c r="C23" s="12">
        <v>1836.58</v>
      </c>
      <c r="D23" s="12">
        <f t="shared" si="2"/>
        <v>111919.74</v>
      </c>
    </row>
    <row r="24" spans="1:4" ht="15.6" x14ac:dyDescent="0.3">
      <c r="A24" s="16" t="s">
        <v>21</v>
      </c>
      <c r="B24" s="12">
        <v>265678.68</v>
      </c>
      <c r="C24" s="12">
        <v>55476.03</v>
      </c>
      <c r="D24" s="12">
        <f t="shared" si="2"/>
        <v>321154.70999999996</v>
      </c>
    </row>
    <row r="25" spans="1:4" ht="15.6" x14ac:dyDescent="0.3">
      <c r="A25" s="16" t="s">
        <v>22</v>
      </c>
      <c r="B25" s="12">
        <v>15749.79</v>
      </c>
      <c r="C25" s="12">
        <v>0</v>
      </c>
      <c r="D25" s="12">
        <f t="shared" si="2"/>
        <v>15749.79</v>
      </c>
    </row>
    <row r="26" spans="1:4" ht="15.6" x14ac:dyDescent="0.3">
      <c r="A26" s="11" t="s">
        <v>23</v>
      </c>
      <c r="B26" s="12">
        <v>-129348.49</v>
      </c>
      <c r="C26" s="12">
        <v>0</v>
      </c>
      <c r="D26" s="12" t="s">
        <v>24</v>
      </c>
    </row>
    <row r="27" spans="1:4" x14ac:dyDescent="0.3">
      <c r="B27" s="10"/>
    </row>
    <row r="28" spans="1:4" x14ac:dyDescent="0.3">
      <c r="D28" s="10"/>
    </row>
    <row r="59" spans="1:1" ht="15.6" x14ac:dyDescent="0.3">
      <c r="A59" s="8" t="s">
        <v>25</v>
      </c>
    </row>
    <row r="60" spans="1:1" ht="15.6" x14ac:dyDescent="0.3">
      <c r="A60" s="8" t="s">
        <v>26</v>
      </c>
    </row>
    <row r="61" spans="1:1" ht="15.6" x14ac:dyDescent="0.3">
      <c r="A61" s="9">
        <v>45071</v>
      </c>
    </row>
  </sheetData>
  <mergeCells count="8">
    <mergeCell ref="A7:D7"/>
    <mergeCell ref="A8:A9"/>
    <mergeCell ref="B9:D9"/>
    <mergeCell ref="B1:D1"/>
    <mergeCell ref="B2:D2"/>
    <mergeCell ref="B3:D3"/>
    <mergeCell ref="A4:B4"/>
    <mergeCell ref="A6:D6"/>
  </mergeCells>
  <pageMargins left="1.1811023622047245" right="0.59055118110236227" top="0.78740157480314965" bottom="0.78740157480314965" header="0" footer="0.31496062992125984"/>
  <pageSetup paperSize="9" scale="75" firstPageNumber="2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Чеснокова Е.В.</cp:lastModifiedBy>
  <cp:lastPrinted>2023-05-12T06:20:01Z</cp:lastPrinted>
  <dcterms:created xsi:type="dcterms:W3CDTF">2007-01-31T11:43:07Z</dcterms:created>
  <dcterms:modified xsi:type="dcterms:W3CDTF">2023-05-24T03:29:38Z</dcterms:modified>
</cp:coreProperties>
</file>