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1"/>
  </bookViews>
  <sheets>
    <sheet name="Виза" sheetId="1" r:id="rId1"/>
    <sheet name="Отчет" sheetId="2" r:id="rId2"/>
  </sheets>
  <definedNames>
    <definedName name="_xlnm.Print_Titles" localSheetId="1">'Отчет'!$7:$7</definedName>
  </definedNames>
  <calcPr fullCalcOnLoad="1"/>
</workbook>
</file>

<file path=xl/sharedStrings.xml><?xml version="1.0" encoding="utf-8"?>
<sst xmlns="http://schemas.openxmlformats.org/spreadsheetml/2006/main" count="233" uniqueCount="98">
  <si>
    <t xml:space="preserve"> </t>
  </si>
  <si>
    <t>(плюс, минус)</t>
  </si>
  <si>
    <t>Утв.план 1кв</t>
  </si>
  <si>
    <t>Уточн.план 1 кв</t>
  </si>
  <si>
    <t>Утв.план 2 кв</t>
  </si>
  <si>
    <t>Уточн.план 2 кв</t>
  </si>
  <si>
    <t>Утв.план 3 кв</t>
  </si>
  <si>
    <t>Уточн.план 3 кв</t>
  </si>
  <si>
    <t>Утв.план 4 кв</t>
  </si>
  <si>
    <t>Уточн.план 4 кв</t>
  </si>
  <si>
    <t xml:space="preserve">  </t>
  </si>
  <si>
    <t>Раздел, Подраздел</t>
  </si>
  <si>
    <t>Наименование</t>
  </si>
  <si>
    <t>Целевая статья</t>
  </si>
  <si>
    <t>Вид расхода</t>
  </si>
  <si>
    <t>Утв.
Думой
ЗАТО Северск 2007 г.</t>
  </si>
  <si>
    <t>Уточн.
Думой
 ЗАТО Северск 2007 г.</t>
  </si>
  <si>
    <t>(тыс.руб.)</t>
  </si>
  <si>
    <t>Приложение 10</t>
  </si>
  <si>
    <t>За счет субвенции ФБ на развитие социальной и инженерной инфрастуктуры, в том числе:</t>
  </si>
  <si>
    <t>0500</t>
  </si>
  <si>
    <t>Жилищно-коммунальное хозяйство</t>
  </si>
  <si>
    <t>0501</t>
  </si>
  <si>
    <t>Жилищное хозяйство</t>
  </si>
  <si>
    <t>5170220</t>
  </si>
  <si>
    <t>614</t>
  </si>
  <si>
    <t>- строительство жилого дома № 8 в микрорайоне пос.Сосновка</t>
  </si>
  <si>
    <t>- строительство жилого дома № 34 в микрорайоне 10</t>
  </si>
  <si>
    <t>- строительство жилого дома № 36 в микрорайоне 10</t>
  </si>
  <si>
    <t>0502</t>
  </si>
  <si>
    <t>Коммунальное хозяйство</t>
  </si>
  <si>
    <t>- строительство инженерных сетей в микрораойне 10</t>
  </si>
  <si>
    <t>- реконструкция (расширение) кладбища</t>
  </si>
  <si>
    <t>- строительство очистных сооружений (установка очистки иловой воды)</t>
  </si>
  <si>
    <t>- строительство наружных сетей и благоустройство территории жилого дома № 40 в микрорайоне 10</t>
  </si>
  <si>
    <t>- строительство инженерных сетей и благоустройство территории жилых домов № 21, 22, 27 в микрораойне 16</t>
  </si>
  <si>
    <t>- строительство инженерных сетей и благоустройство микрорайона пос. Сосновка</t>
  </si>
  <si>
    <t>- строительство водозабора № 3 (ПИР)</t>
  </si>
  <si>
    <t>0700</t>
  </si>
  <si>
    <t>Образование</t>
  </si>
  <si>
    <t>0701</t>
  </si>
  <si>
    <t>Дошкольное образование</t>
  </si>
  <si>
    <t>- строительство детского сада на 160 мест (ПИР)</t>
  </si>
  <si>
    <t>0900</t>
  </si>
  <si>
    <t>Здравоохранение и спорт</t>
  </si>
  <si>
    <t>0904</t>
  </si>
  <si>
    <t>Другие вопросы в области здравоохранения и спорта</t>
  </si>
  <si>
    <t>- строительство роддома (газификатор)</t>
  </si>
  <si>
    <t>За счет остатка субвенции ФБ прошлых лет, в том числе:</t>
  </si>
  <si>
    <t>5170620</t>
  </si>
  <si>
    <t>- строительство жилого дома № 11 в микрорайоне 10</t>
  </si>
  <si>
    <t>За счет субвенции и субсидии ТО, в том числе:</t>
  </si>
  <si>
    <t>6000320</t>
  </si>
  <si>
    <t>807</t>
  </si>
  <si>
    <t>- реконструкция Автодороги ЦКПП - Путепровод</t>
  </si>
  <si>
    <t>- автодорога ул. Ленина - ул. Ленинградская</t>
  </si>
  <si>
    <t>За счет средств бюджета ЗАТО Северск, в том числе:</t>
  </si>
  <si>
    <t>3500120</t>
  </si>
  <si>
    <t>410</t>
  </si>
  <si>
    <t>- жилой дом № 36 в микрорайоне 10 (межевание)</t>
  </si>
  <si>
    <t>0700120</t>
  </si>
  <si>
    <t>184</t>
  </si>
  <si>
    <t>- бурение скважин (2-я очередь)(за счет средств фонда непредвиденных расходов Администрации ЗАТО Северск)</t>
  </si>
  <si>
    <t>3510120</t>
  </si>
  <si>
    <t>411</t>
  </si>
  <si>
    <t>- проект детальной планировки западной части города (ПИР)</t>
  </si>
  <si>
    <t>- тепло, электро и водоснабжение ул. Камышка, Кооперативная, Кольцевая, Северская и Корсакова пос. Самусь (ПИР)</t>
  </si>
  <si>
    <t>- бурение скважин (2-я очередь), насосная станция 2-го подъема на площадке водозабора № 1 (экспертиза ПИР)</t>
  </si>
  <si>
    <t>- бурение скважин (2-я очередь)</t>
  </si>
  <si>
    <t>- инженерные сети 10 микрорайона (4 очередь) (ПИР)</t>
  </si>
  <si>
    <t>- инженерные сети и благоустройство 10 микрорайона (ПИР)</t>
  </si>
  <si>
    <t>- инженерные сети и благоустройство жилых домов № 21, 22, 27 в микрорайоне 16 (межевание)</t>
  </si>
  <si>
    <t>- строительство помещений для содержания безнадзорных животных</t>
  </si>
  <si>
    <t>- прокладка водопровода по ул.Чкалова пос.Орловка</t>
  </si>
  <si>
    <t>3510920</t>
  </si>
  <si>
    <t>- церковь святой Богородицы Владимирской (трудовая школа) - кредиторская задолженность прошлых лет</t>
  </si>
  <si>
    <t>6000120</t>
  </si>
  <si>
    <t>- автодорога ул. Ленина - ул. Ленинградская (ПИР)</t>
  </si>
  <si>
    <t>- автодорога ЦКПП - Путепровод (ПИР)</t>
  </si>
  <si>
    <t>- автодорога ул. Ленинградская (ПИР)</t>
  </si>
  <si>
    <t>0702</t>
  </si>
  <si>
    <t>Общее образование</t>
  </si>
  <si>
    <t>4210120</t>
  </si>
  <si>
    <t>327</t>
  </si>
  <si>
    <t>- строительство межшкольного спортивного комплекса школ № 81 и № 83</t>
  </si>
  <si>
    <t>0901</t>
  </si>
  <si>
    <t>Здравоохранение</t>
  </si>
  <si>
    <t>4700120</t>
  </si>
  <si>
    <t>- больница на 100 коек в пос. Самусь (ПИР)</t>
  </si>
  <si>
    <t>4760120</t>
  </si>
  <si>
    <t>- модернизация Перинатального центра</t>
  </si>
  <si>
    <t>ВСЕГО:</t>
  </si>
  <si>
    <t>(тыс. руб.)</t>
  </si>
  <si>
    <t>к Решению Думы ЗАТО Северск</t>
  </si>
  <si>
    <t>О.Н.Кириллова</t>
  </si>
  <si>
    <t>77 38 18</t>
  </si>
  <si>
    <t>Перечень объектов капитального строительства ЗАТО Северск на 2007 год</t>
  </si>
  <si>
    <r>
      <t>от__</t>
    </r>
    <r>
      <rPr>
        <u val="single"/>
        <sz val="12"/>
        <rFont val="Times New Roman"/>
        <family val="1"/>
      </rPr>
      <t>27.09.</t>
    </r>
    <r>
      <rPr>
        <sz val="12"/>
        <rFont val="Times New Roman"/>
        <family val="1"/>
      </rPr>
      <t>2007 №_</t>
    </r>
    <r>
      <rPr>
        <u val="single"/>
        <sz val="12"/>
        <rFont val="Times New Roman"/>
        <family val="1"/>
      </rPr>
      <t>39/3</t>
    </r>
    <r>
      <rPr>
        <sz val="12"/>
        <rFont val="Times New Roman"/>
        <family val="1"/>
      </rPr>
      <t>____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</si>
</sst>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6">
    <font>
      <sz val="10"/>
      <name val="Arial"/>
      <family val="0"/>
    </font>
    <font>
      <sz val="8"/>
      <name val="Arial"/>
      <family val="0"/>
    </font>
    <font>
      <sz val="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4" fontId="3" fillId="0" borderId="1" xfId="0" applyNumberFormat="1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65" fontId="3" fillId="2" borderId="0" xfId="17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textRotation="90" wrapText="1"/>
    </xf>
    <xf numFmtId="49" fontId="3" fillId="0" borderId="0" xfId="0" applyNumberFormat="1" applyFont="1" applyAlignment="1">
      <alignment horizontal="left" vertical="justify"/>
    </xf>
    <xf numFmtId="0" fontId="3" fillId="0" borderId="0" xfId="0" applyFont="1" applyAlignment="1">
      <alignment horizontal="right"/>
    </xf>
    <xf numFmtId="166" fontId="4" fillId="0" borderId="0" xfId="0" applyNumberFormat="1" applyFont="1" applyAlignment="1">
      <alignment horizontal="center" vertical="center" wrapText="1"/>
    </xf>
    <xf numFmtId="4" fontId="4" fillId="0" borderId="2" xfId="0" applyNumberFormat="1" applyFont="1" applyBorder="1" applyAlignment="1">
      <alignment wrapText="1"/>
    </xf>
    <xf numFmtId="4" fontId="3" fillId="0" borderId="2" xfId="0" applyNumberFormat="1" applyFont="1" applyBorder="1" applyAlignment="1">
      <alignment wrapText="1"/>
    </xf>
    <xf numFmtId="0" fontId="3" fillId="0" borderId="2" xfId="0" applyFont="1" applyBorder="1" applyAlignment="1">
      <alignment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166" fontId="4" fillId="0" borderId="2" xfId="0" applyNumberFormat="1" applyFont="1" applyBorder="1" applyAlignment="1">
      <alignment vertical="center" wrapText="1"/>
    </xf>
    <xf numFmtId="4" fontId="4" fillId="0" borderId="2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166" fontId="3" fillId="0" borderId="0" xfId="0" applyNumberFormat="1" applyFont="1" applyAlignment="1">
      <alignment vertical="center" wrapText="1"/>
    </xf>
    <xf numFmtId="166" fontId="3" fillId="0" borderId="0" xfId="0" applyNumberFormat="1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/>
    </xf>
    <xf numFmtId="166" fontId="3" fillId="0" borderId="2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" fontId="3" fillId="0" borderId="2" xfId="0" applyNumberFormat="1" applyFont="1" applyBorder="1" applyAlignment="1">
      <alignment wrapText="1"/>
    </xf>
  </cellXfs>
  <cellStyles count="7">
    <cellStyle name="Normal" xfId="0"/>
    <cellStyle name="Currency" xfId="15"/>
    <cellStyle name="Currency [0]" xfId="16"/>
    <cellStyle name="Обычный_proekt_2005_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34:A35"/>
  <sheetViews>
    <sheetView workbookViewId="0" topLeftCell="A19">
      <selection activeCell="F22" sqref="F22"/>
    </sheetView>
  </sheetViews>
  <sheetFormatPr defaultColWidth="9.140625" defaultRowHeight="12.75"/>
  <sheetData>
    <row r="22" ht="225.75" customHeight="1"/>
    <row r="34" ht="12.75">
      <c r="A34" t="s">
        <v>94</v>
      </c>
    </row>
    <row r="35" ht="12.75">
      <c r="A35" t="s">
        <v>95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S77"/>
  <sheetViews>
    <sheetView showZeros="0" tabSelected="1" zoomScale="75" zoomScaleNormal="75" workbookViewId="0" topLeftCell="A1">
      <selection activeCell="E3" sqref="E3"/>
    </sheetView>
  </sheetViews>
  <sheetFormatPr defaultColWidth="9.140625" defaultRowHeight="12.75" outlineLevelCol="2"/>
  <cols>
    <col min="1" max="2" width="8.7109375" style="7" customWidth="1"/>
    <col min="3" max="3" width="6.8515625" style="7" customWidth="1"/>
    <col min="4" max="4" width="49.28125" style="12" customWidth="1"/>
    <col min="5" max="5" width="12.7109375" style="9" customWidth="1"/>
    <col min="6" max="6" width="12.28125" style="9" customWidth="1"/>
    <col min="7" max="7" width="12.7109375" style="9" customWidth="1"/>
    <col min="8" max="9" width="12.7109375" style="9" hidden="1" customWidth="1" outlineLevel="2"/>
    <col min="10" max="19" width="12.7109375" style="6" hidden="1" customWidth="1" outlineLevel="1"/>
    <col min="20" max="20" width="8.8515625" style="6" customWidth="1" collapsed="1"/>
    <col min="21" max="16384" width="8.8515625" style="6" customWidth="1"/>
  </cols>
  <sheetData>
    <row r="1" spans="2:18" ht="15.75">
      <c r="B1" s="7" t="s">
        <v>0</v>
      </c>
      <c r="C1" s="7" t="s">
        <v>0</v>
      </c>
      <c r="D1" s="8"/>
      <c r="E1" s="9" t="s">
        <v>18</v>
      </c>
      <c r="R1" s="3"/>
    </row>
    <row r="2" spans="1:5" ht="15.75">
      <c r="A2" s="7" t="s">
        <v>10</v>
      </c>
      <c r="B2" s="7" t="s">
        <v>10</v>
      </c>
      <c r="C2" s="7" t="s">
        <v>10</v>
      </c>
      <c r="D2" s="8"/>
      <c r="E2" s="10" t="s">
        <v>93</v>
      </c>
    </row>
    <row r="3" spans="1:5" ht="15.75">
      <c r="A3" s="7" t="s">
        <v>10</v>
      </c>
      <c r="B3" s="7" t="s">
        <v>10</v>
      </c>
      <c r="C3" s="7" t="s">
        <v>10</v>
      </c>
      <c r="D3" s="8"/>
      <c r="E3" s="4" t="s">
        <v>97</v>
      </c>
    </row>
    <row r="4" spans="1:4" ht="15.75">
      <c r="A4" s="7" t="s">
        <v>10</v>
      </c>
      <c r="B4" s="7" t="s">
        <v>10</v>
      </c>
      <c r="C4" s="7" t="s">
        <v>10</v>
      </c>
      <c r="D4" s="8" t="s">
        <v>0</v>
      </c>
    </row>
    <row r="5" spans="1:11" ht="31.5">
      <c r="A5" s="23" t="s">
        <v>10</v>
      </c>
      <c r="B5" s="23" t="s">
        <v>10</v>
      </c>
      <c r="C5" s="23" t="s">
        <v>10</v>
      </c>
      <c r="D5" s="5" t="s">
        <v>96</v>
      </c>
      <c r="E5" s="14"/>
      <c r="F5" s="14"/>
      <c r="G5" s="14"/>
      <c r="H5" s="14"/>
      <c r="I5" s="14"/>
      <c r="J5" s="14"/>
      <c r="K5" s="14"/>
    </row>
    <row r="6" spans="1:19" ht="15.75">
      <c r="A6" s="23"/>
      <c r="B6" s="23"/>
      <c r="C6" s="23"/>
      <c r="D6" s="24"/>
      <c r="E6" s="25"/>
      <c r="F6" s="25"/>
      <c r="G6" s="26" t="s">
        <v>92</v>
      </c>
      <c r="Q6" s="6" t="s">
        <v>17</v>
      </c>
      <c r="S6" s="13"/>
    </row>
    <row r="7" spans="1:19" s="17" customFormat="1" ht="78.75">
      <c r="A7" s="11" t="s">
        <v>11</v>
      </c>
      <c r="B7" s="11" t="s">
        <v>13</v>
      </c>
      <c r="C7" s="11" t="s">
        <v>14</v>
      </c>
      <c r="D7" s="27" t="s">
        <v>12</v>
      </c>
      <c r="E7" s="1" t="s">
        <v>15</v>
      </c>
      <c r="F7" s="2" t="s">
        <v>1</v>
      </c>
      <c r="G7" s="1" t="s">
        <v>16</v>
      </c>
      <c r="H7" s="1" t="s">
        <v>2</v>
      </c>
      <c r="I7" s="2" t="s">
        <v>1</v>
      </c>
      <c r="J7" s="2" t="s">
        <v>3</v>
      </c>
      <c r="K7" s="1" t="s">
        <v>4</v>
      </c>
      <c r="L7" s="2" t="s">
        <v>1</v>
      </c>
      <c r="M7" s="2" t="s">
        <v>5</v>
      </c>
      <c r="N7" s="1" t="s">
        <v>6</v>
      </c>
      <c r="O7" s="2" t="s">
        <v>1</v>
      </c>
      <c r="P7" s="2" t="s">
        <v>7</v>
      </c>
      <c r="Q7" s="1" t="s">
        <v>8</v>
      </c>
      <c r="R7" s="2" t="s">
        <v>1</v>
      </c>
      <c r="S7" s="2" t="s">
        <v>9</v>
      </c>
    </row>
    <row r="8" spans="1:19" s="22" customFormat="1" ht="47.25">
      <c r="A8" s="18"/>
      <c r="B8" s="18"/>
      <c r="C8" s="18"/>
      <c r="D8" s="19" t="s">
        <v>19</v>
      </c>
      <c r="E8" s="20">
        <v>249158.3</v>
      </c>
      <c r="F8" s="20">
        <v>0</v>
      </c>
      <c r="G8" s="20">
        <v>249158.3</v>
      </c>
      <c r="H8" s="21">
        <v>54306</v>
      </c>
      <c r="I8" s="21">
        <v>0</v>
      </c>
      <c r="J8" s="21">
        <v>54306</v>
      </c>
      <c r="K8" s="21">
        <v>66764</v>
      </c>
      <c r="L8" s="21">
        <v>35496.7</v>
      </c>
      <c r="M8" s="21">
        <v>102260.7</v>
      </c>
      <c r="N8" s="21">
        <v>64782</v>
      </c>
      <c r="O8" s="21">
        <v>-35496.7</v>
      </c>
      <c r="P8" s="21">
        <v>29285.3</v>
      </c>
      <c r="Q8" s="21">
        <v>63306.3</v>
      </c>
      <c r="R8" s="21">
        <v>0</v>
      </c>
      <c r="S8" s="21">
        <v>63306.3</v>
      </c>
    </row>
    <row r="9" spans="1:19" ht="15.75">
      <c r="A9" s="28" t="s">
        <v>20</v>
      </c>
      <c r="B9" s="28"/>
      <c r="C9" s="28"/>
      <c r="D9" s="29" t="s">
        <v>21</v>
      </c>
      <c r="E9" s="30">
        <v>239484.3</v>
      </c>
      <c r="F9" s="30">
        <v>0</v>
      </c>
      <c r="G9" s="30">
        <v>239484.3</v>
      </c>
      <c r="H9" s="16">
        <v>50510</v>
      </c>
      <c r="I9" s="16">
        <v>0</v>
      </c>
      <c r="J9" s="16">
        <v>50510</v>
      </c>
      <c r="K9" s="16">
        <v>63667</v>
      </c>
      <c r="L9" s="16">
        <v>35496.7</v>
      </c>
      <c r="M9" s="16">
        <v>99163.7</v>
      </c>
      <c r="N9" s="16">
        <v>62841</v>
      </c>
      <c r="O9" s="16">
        <v>-35496.7</v>
      </c>
      <c r="P9" s="16">
        <v>27344.3</v>
      </c>
      <c r="Q9" s="16">
        <v>62466.3</v>
      </c>
      <c r="R9" s="16">
        <v>0</v>
      </c>
      <c r="S9" s="16">
        <v>62466.3</v>
      </c>
    </row>
    <row r="10" spans="1:19" ht="15.75">
      <c r="A10" s="28" t="s">
        <v>22</v>
      </c>
      <c r="B10" s="28"/>
      <c r="C10" s="28"/>
      <c r="D10" s="29" t="s">
        <v>23</v>
      </c>
      <c r="E10" s="30">
        <v>142834</v>
      </c>
      <c r="F10" s="30">
        <v>0</v>
      </c>
      <c r="G10" s="30">
        <v>142834</v>
      </c>
      <c r="H10" s="16">
        <v>27227</v>
      </c>
      <c r="I10" s="16">
        <v>0</v>
      </c>
      <c r="J10" s="16">
        <v>27227</v>
      </c>
      <c r="K10" s="16">
        <v>36184</v>
      </c>
      <c r="L10" s="16">
        <v>29369.2</v>
      </c>
      <c r="M10" s="16">
        <v>65553.2</v>
      </c>
      <c r="N10" s="16">
        <v>35728.2</v>
      </c>
      <c r="O10" s="16">
        <v>-29369.2</v>
      </c>
      <c r="P10" s="16">
        <v>6359</v>
      </c>
      <c r="Q10" s="16">
        <v>43694.8</v>
      </c>
      <c r="R10" s="16">
        <v>0</v>
      </c>
      <c r="S10" s="16">
        <v>43694.8</v>
      </c>
    </row>
    <row r="11" spans="1:19" ht="31.5">
      <c r="A11" s="28" t="s">
        <v>22</v>
      </c>
      <c r="B11" s="28" t="s">
        <v>24</v>
      </c>
      <c r="C11" s="28" t="s">
        <v>25</v>
      </c>
      <c r="D11" s="29" t="s">
        <v>26</v>
      </c>
      <c r="E11" s="30">
        <v>49409</v>
      </c>
      <c r="F11" s="30">
        <v>0</v>
      </c>
      <c r="G11" s="30">
        <v>49409</v>
      </c>
      <c r="H11" s="16">
        <v>11364</v>
      </c>
      <c r="I11" s="16">
        <v>0</v>
      </c>
      <c r="J11" s="16">
        <v>11364</v>
      </c>
      <c r="K11" s="16">
        <v>13025</v>
      </c>
      <c r="L11" s="16">
        <v>12846</v>
      </c>
      <c r="M11" s="16">
        <v>25871</v>
      </c>
      <c r="N11" s="16">
        <v>12846</v>
      </c>
      <c r="O11" s="16">
        <v>-12846</v>
      </c>
      <c r="P11" s="16">
        <v>0</v>
      </c>
      <c r="Q11" s="16">
        <v>12174</v>
      </c>
      <c r="R11" s="16">
        <v>0</v>
      </c>
      <c r="S11" s="16">
        <v>12174</v>
      </c>
    </row>
    <row r="12" spans="1:19" ht="31.5">
      <c r="A12" s="28" t="s">
        <v>22</v>
      </c>
      <c r="B12" s="28" t="s">
        <v>24</v>
      </c>
      <c r="C12" s="28" t="s">
        <v>25</v>
      </c>
      <c r="D12" s="29" t="s">
        <v>27</v>
      </c>
      <c r="E12" s="30">
        <v>68968</v>
      </c>
      <c r="F12" s="30">
        <v>0</v>
      </c>
      <c r="G12" s="30">
        <v>68968</v>
      </c>
      <c r="H12" s="16">
        <v>15863</v>
      </c>
      <c r="I12" s="16">
        <v>0</v>
      </c>
      <c r="J12" s="16">
        <v>15863</v>
      </c>
      <c r="K12" s="16">
        <v>16311</v>
      </c>
      <c r="L12" s="16">
        <v>16523.2</v>
      </c>
      <c r="M12" s="16">
        <v>32834.2</v>
      </c>
      <c r="N12" s="16">
        <v>16523.2</v>
      </c>
      <c r="O12" s="16">
        <v>-16523.2</v>
      </c>
      <c r="P12" s="16">
        <v>0</v>
      </c>
      <c r="Q12" s="16">
        <v>20270.8</v>
      </c>
      <c r="R12" s="16">
        <v>0</v>
      </c>
      <c r="S12" s="16">
        <v>20270.8</v>
      </c>
    </row>
    <row r="13" spans="1:19" ht="31.5">
      <c r="A13" s="28" t="s">
        <v>22</v>
      </c>
      <c r="B13" s="28" t="s">
        <v>24</v>
      </c>
      <c r="C13" s="28" t="s">
        <v>25</v>
      </c>
      <c r="D13" s="29" t="s">
        <v>28</v>
      </c>
      <c r="E13" s="30">
        <v>24457</v>
      </c>
      <c r="F13" s="30">
        <v>0</v>
      </c>
      <c r="G13" s="30">
        <v>24457</v>
      </c>
      <c r="H13" s="16">
        <v>0</v>
      </c>
      <c r="I13" s="16">
        <v>0</v>
      </c>
      <c r="J13" s="16">
        <v>0</v>
      </c>
      <c r="K13" s="16">
        <v>6848</v>
      </c>
      <c r="L13" s="16">
        <v>0</v>
      </c>
      <c r="M13" s="16">
        <v>6848</v>
      </c>
      <c r="N13" s="16">
        <v>6359</v>
      </c>
      <c r="O13" s="16">
        <v>0</v>
      </c>
      <c r="P13" s="16">
        <v>6359</v>
      </c>
      <c r="Q13" s="16">
        <v>11250</v>
      </c>
      <c r="R13" s="16">
        <v>0</v>
      </c>
      <c r="S13" s="16">
        <v>11250</v>
      </c>
    </row>
    <row r="14" spans="1:19" ht="15.75">
      <c r="A14" s="28" t="s">
        <v>29</v>
      </c>
      <c r="B14" s="28"/>
      <c r="C14" s="28"/>
      <c r="D14" s="29" t="s">
        <v>30</v>
      </c>
      <c r="E14" s="30">
        <v>96650.3</v>
      </c>
      <c r="F14" s="30">
        <v>0</v>
      </c>
      <c r="G14" s="30">
        <v>96650.3</v>
      </c>
      <c r="H14" s="16">
        <v>23283</v>
      </c>
      <c r="I14" s="16">
        <v>0</v>
      </c>
      <c r="J14" s="16">
        <v>23283</v>
      </c>
      <c r="K14" s="16">
        <v>27483</v>
      </c>
      <c r="L14" s="16">
        <v>6127.5</v>
      </c>
      <c r="M14" s="16">
        <v>33610.5</v>
      </c>
      <c r="N14" s="16">
        <v>27112.8</v>
      </c>
      <c r="O14" s="16">
        <v>-6127.5</v>
      </c>
      <c r="P14" s="16">
        <v>20985.3</v>
      </c>
      <c r="Q14" s="16">
        <v>18771.5</v>
      </c>
      <c r="R14" s="16">
        <v>0</v>
      </c>
      <c r="S14" s="16">
        <v>18771.5</v>
      </c>
    </row>
    <row r="15" spans="1:19" ht="31.5">
      <c r="A15" s="28" t="s">
        <v>29</v>
      </c>
      <c r="B15" s="28" t="s">
        <v>24</v>
      </c>
      <c r="C15" s="28" t="s">
        <v>25</v>
      </c>
      <c r="D15" s="29" t="s">
        <v>31</v>
      </c>
      <c r="E15" s="30">
        <v>29455</v>
      </c>
      <c r="F15" s="30">
        <v>0</v>
      </c>
      <c r="G15" s="30">
        <v>29455</v>
      </c>
      <c r="H15" s="16">
        <v>12400</v>
      </c>
      <c r="I15" s="16">
        <v>0</v>
      </c>
      <c r="J15" s="16">
        <v>12400</v>
      </c>
      <c r="K15" s="16">
        <v>11163</v>
      </c>
      <c r="L15" s="16">
        <v>0</v>
      </c>
      <c r="M15" s="16">
        <v>11163</v>
      </c>
      <c r="N15" s="16">
        <v>5892</v>
      </c>
      <c r="O15" s="16">
        <v>0</v>
      </c>
      <c r="P15" s="16">
        <v>5892</v>
      </c>
      <c r="Q15" s="16">
        <v>0</v>
      </c>
      <c r="R15" s="16">
        <v>0</v>
      </c>
      <c r="S15" s="16">
        <v>0</v>
      </c>
    </row>
    <row r="16" spans="1:19" ht="31.5">
      <c r="A16" s="28" t="s">
        <v>29</v>
      </c>
      <c r="B16" s="28" t="s">
        <v>24</v>
      </c>
      <c r="C16" s="28" t="s">
        <v>25</v>
      </c>
      <c r="D16" s="29" t="s">
        <v>32</v>
      </c>
      <c r="E16" s="30">
        <v>11324</v>
      </c>
      <c r="F16" s="30">
        <v>0</v>
      </c>
      <c r="G16" s="30">
        <v>11324</v>
      </c>
      <c r="H16" s="16">
        <v>1005</v>
      </c>
      <c r="I16" s="16">
        <v>0</v>
      </c>
      <c r="J16" s="16">
        <v>1005</v>
      </c>
      <c r="K16" s="16">
        <v>3171</v>
      </c>
      <c r="L16" s="16">
        <v>0</v>
      </c>
      <c r="M16" s="16">
        <v>3171</v>
      </c>
      <c r="N16" s="16">
        <v>4544</v>
      </c>
      <c r="O16" s="16">
        <v>0</v>
      </c>
      <c r="P16" s="16">
        <v>4544</v>
      </c>
      <c r="Q16" s="16">
        <v>2604</v>
      </c>
      <c r="R16" s="16">
        <v>0</v>
      </c>
      <c r="S16" s="16">
        <v>2604</v>
      </c>
    </row>
    <row r="17" spans="1:19" ht="31.5">
      <c r="A17" s="28" t="s">
        <v>29</v>
      </c>
      <c r="B17" s="28" t="s">
        <v>24</v>
      </c>
      <c r="C17" s="28" t="s">
        <v>25</v>
      </c>
      <c r="D17" s="29" t="s">
        <v>33</v>
      </c>
      <c r="E17" s="30">
        <v>9651.3</v>
      </c>
      <c r="F17" s="30">
        <v>0</v>
      </c>
      <c r="G17" s="30">
        <v>9651.3</v>
      </c>
      <c r="H17" s="16">
        <v>2391</v>
      </c>
      <c r="I17" s="16">
        <v>0</v>
      </c>
      <c r="J17" s="16">
        <v>2391</v>
      </c>
      <c r="K17" s="16">
        <v>241</v>
      </c>
      <c r="L17" s="16">
        <v>0</v>
      </c>
      <c r="M17" s="16">
        <v>241</v>
      </c>
      <c r="N17" s="16">
        <v>3785.3</v>
      </c>
      <c r="O17" s="16">
        <v>0</v>
      </c>
      <c r="P17" s="16">
        <v>3785.3</v>
      </c>
      <c r="Q17" s="16">
        <v>3234</v>
      </c>
      <c r="R17" s="16">
        <v>0</v>
      </c>
      <c r="S17" s="16">
        <v>3234</v>
      </c>
    </row>
    <row r="18" spans="1:19" ht="47.25">
      <c r="A18" s="28" t="s">
        <v>29</v>
      </c>
      <c r="B18" s="28" t="s">
        <v>24</v>
      </c>
      <c r="C18" s="28" t="s">
        <v>25</v>
      </c>
      <c r="D18" s="29" t="s">
        <v>34</v>
      </c>
      <c r="E18" s="30">
        <v>11044</v>
      </c>
      <c r="F18" s="30">
        <v>0</v>
      </c>
      <c r="G18" s="30">
        <v>11044</v>
      </c>
      <c r="H18" s="16">
        <v>1207</v>
      </c>
      <c r="I18" s="16">
        <v>0</v>
      </c>
      <c r="J18" s="16">
        <v>1207</v>
      </c>
      <c r="K18" s="16">
        <v>4348</v>
      </c>
      <c r="L18" s="16">
        <v>0</v>
      </c>
      <c r="M18" s="16">
        <v>4348</v>
      </c>
      <c r="N18" s="16">
        <v>5489</v>
      </c>
      <c r="O18" s="16">
        <v>0</v>
      </c>
      <c r="P18" s="16">
        <v>5489</v>
      </c>
      <c r="Q18" s="16">
        <v>0</v>
      </c>
      <c r="R18" s="16">
        <v>0</v>
      </c>
      <c r="S18" s="16">
        <v>0</v>
      </c>
    </row>
    <row r="19" spans="1:19" ht="47.25">
      <c r="A19" s="28" t="s">
        <v>29</v>
      </c>
      <c r="B19" s="28" t="s">
        <v>24</v>
      </c>
      <c r="C19" s="28" t="s">
        <v>25</v>
      </c>
      <c r="D19" s="29" t="s">
        <v>35</v>
      </c>
      <c r="E19" s="30">
        <v>28792</v>
      </c>
      <c r="F19" s="30">
        <v>0</v>
      </c>
      <c r="G19" s="30">
        <v>28792</v>
      </c>
      <c r="H19" s="16">
        <v>6280</v>
      </c>
      <c r="I19" s="16">
        <v>0</v>
      </c>
      <c r="J19" s="16">
        <v>6280</v>
      </c>
      <c r="K19" s="16">
        <v>6762</v>
      </c>
      <c r="L19" s="16">
        <v>6127.5</v>
      </c>
      <c r="M19" s="16">
        <v>12889.5</v>
      </c>
      <c r="N19" s="16">
        <v>6127.5</v>
      </c>
      <c r="O19" s="16">
        <v>-6127.5</v>
      </c>
      <c r="P19" s="16">
        <v>0</v>
      </c>
      <c r="Q19" s="16">
        <v>9622.5</v>
      </c>
      <c r="R19" s="16">
        <v>0</v>
      </c>
      <c r="S19" s="16">
        <v>9622.5</v>
      </c>
    </row>
    <row r="20" spans="1:19" ht="31.5">
      <c r="A20" s="28" t="s">
        <v>29</v>
      </c>
      <c r="B20" s="28" t="s">
        <v>24</v>
      </c>
      <c r="C20" s="28" t="s">
        <v>25</v>
      </c>
      <c r="D20" s="29" t="s">
        <v>36</v>
      </c>
      <c r="E20" s="30">
        <v>4884</v>
      </c>
      <c r="F20" s="30">
        <v>0</v>
      </c>
      <c r="G20" s="30">
        <v>4884</v>
      </c>
      <c r="H20" s="16">
        <v>0</v>
      </c>
      <c r="I20" s="16">
        <v>0</v>
      </c>
      <c r="J20" s="16">
        <v>0</v>
      </c>
      <c r="K20" s="16">
        <v>1348</v>
      </c>
      <c r="L20" s="16">
        <v>0</v>
      </c>
      <c r="M20" s="16">
        <v>1348</v>
      </c>
      <c r="N20" s="16">
        <v>1275</v>
      </c>
      <c r="O20" s="16">
        <v>0</v>
      </c>
      <c r="P20" s="16">
        <v>1275</v>
      </c>
      <c r="Q20" s="16">
        <v>2261</v>
      </c>
      <c r="R20" s="16">
        <v>0</v>
      </c>
      <c r="S20" s="16">
        <v>2261</v>
      </c>
    </row>
    <row r="21" spans="1:19" ht="31.5">
      <c r="A21" s="28" t="s">
        <v>29</v>
      </c>
      <c r="B21" s="28" t="s">
        <v>24</v>
      </c>
      <c r="C21" s="28" t="s">
        <v>25</v>
      </c>
      <c r="D21" s="29" t="s">
        <v>37</v>
      </c>
      <c r="E21" s="30">
        <v>1500</v>
      </c>
      <c r="F21" s="30">
        <v>0</v>
      </c>
      <c r="G21" s="30">
        <v>1500</v>
      </c>
      <c r="H21" s="16">
        <v>0</v>
      </c>
      <c r="I21" s="16">
        <v>0</v>
      </c>
      <c r="J21" s="16">
        <v>0</v>
      </c>
      <c r="K21" s="16">
        <v>450</v>
      </c>
      <c r="L21" s="16">
        <v>0</v>
      </c>
      <c r="M21" s="16">
        <v>450</v>
      </c>
      <c r="N21" s="16">
        <v>0</v>
      </c>
      <c r="O21" s="16">
        <v>0</v>
      </c>
      <c r="P21" s="16">
        <v>0</v>
      </c>
      <c r="Q21" s="16">
        <v>1050</v>
      </c>
      <c r="R21" s="16">
        <v>0</v>
      </c>
      <c r="S21" s="16">
        <v>1050</v>
      </c>
    </row>
    <row r="22" spans="1:19" ht="15.75">
      <c r="A22" s="28" t="s">
        <v>38</v>
      </c>
      <c r="B22" s="28"/>
      <c r="C22" s="28"/>
      <c r="D22" s="29" t="s">
        <v>39</v>
      </c>
      <c r="E22" s="30">
        <v>1200</v>
      </c>
      <c r="F22" s="30">
        <v>0</v>
      </c>
      <c r="G22" s="30">
        <v>1200</v>
      </c>
      <c r="H22" s="16">
        <v>0</v>
      </c>
      <c r="I22" s="16">
        <v>0</v>
      </c>
      <c r="J22" s="16">
        <v>0</v>
      </c>
      <c r="K22" s="16">
        <v>360</v>
      </c>
      <c r="L22" s="16">
        <v>0</v>
      </c>
      <c r="M22" s="16">
        <v>360</v>
      </c>
      <c r="N22" s="16">
        <v>0</v>
      </c>
      <c r="O22" s="16">
        <v>0</v>
      </c>
      <c r="P22" s="16">
        <v>0</v>
      </c>
      <c r="Q22" s="16">
        <v>840</v>
      </c>
      <c r="R22" s="16">
        <v>0</v>
      </c>
      <c r="S22" s="16">
        <v>840</v>
      </c>
    </row>
    <row r="23" spans="1:19" ht="15.75">
      <c r="A23" s="28" t="s">
        <v>40</v>
      </c>
      <c r="B23" s="28"/>
      <c r="C23" s="28"/>
      <c r="D23" s="29" t="s">
        <v>41</v>
      </c>
      <c r="E23" s="30">
        <v>1200</v>
      </c>
      <c r="F23" s="30">
        <v>0</v>
      </c>
      <c r="G23" s="30">
        <v>1200</v>
      </c>
      <c r="H23" s="16">
        <v>0</v>
      </c>
      <c r="I23" s="16">
        <v>0</v>
      </c>
      <c r="J23" s="16">
        <v>0</v>
      </c>
      <c r="K23" s="16">
        <v>360</v>
      </c>
      <c r="L23" s="16">
        <v>0</v>
      </c>
      <c r="M23" s="16">
        <v>360</v>
      </c>
      <c r="N23" s="16">
        <v>0</v>
      </c>
      <c r="O23" s="16">
        <v>0</v>
      </c>
      <c r="P23" s="16">
        <v>0</v>
      </c>
      <c r="Q23" s="16">
        <v>840</v>
      </c>
      <c r="R23" s="16">
        <v>0</v>
      </c>
      <c r="S23" s="16">
        <v>840</v>
      </c>
    </row>
    <row r="24" spans="1:19" ht="31.5">
      <c r="A24" s="28" t="s">
        <v>40</v>
      </c>
      <c r="B24" s="28" t="s">
        <v>24</v>
      </c>
      <c r="C24" s="28" t="s">
        <v>25</v>
      </c>
      <c r="D24" s="29" t="s">
        <v>42</v>
      </c>
      <c r="E24" s="30">
        <v>1200</v>
      </c>
      <c r="F24" s="30">
        <v>0</v>
      </c>
      <c r="G24" s="30">
        <v>1200</v>
      </c>
      <c r="H24" s="16">
        <v>0</v>
      </c>
      <c r="I24" s="16">
        <v>0</v>
      </c>
      <c r="J24" s="16">
        <v>0</v>
      </c>
      <c r="K24" s="16">
        <v>360</v>
      </c>
      <c r="L24" s="16">
        <v>0</v>
      </c>
      <c r="M24" s="16">
        <v>360</v>
      </c>
      <c r="N24" s="16">
        <v>0</v>
      </c>
      <c r="O24" s="16">
        <v>0</v>
      </c>
      <c r="P24" s="16">
        <v>0</v>
      </c>
      <c r="Q24" s="16">
        <v>840</v>
      </c>
      <c r="R24" s="16">
        <v>0</v>
      </c>
      <c r="S24" s="16">
        <v>840</v>
      </c>
    </row>
    <row r="25" spans="1:19" ht="15.75">
      <c r="A25" s="28" t="s">
        <v>43</v>
      </c>
      <c r="B25" s="28"/>
      <c r="C25" s="28"/>
      <c r="D25" s="29" t="s">
        <v>44</v>
      </c>
      <c r="E25" s="30">
        <v>8474</v>
      </c>
      <c r="F25" s="30">
        <v>0</v>
      </c>
      <c r="G25" s="30">
        <v>8474</v>
      </c>
      <c r="H25" s="16">
        <v>3796</v>
      </c>
      <c r="I25" s="16">
        <v>0</v>
      </c>
      <c r="J25" s="16">
        <v>3796</v>
      </c>
      <c r="K25" s="16">
        <v>2737</v>
      </c>
      <c r="L25" s="16">
        <v>0</v>
      </c>
      <c r="M25" s="16">
        <v>2737</v>
      </c>
      <c r="N25" s="16">
        <v>1941</v>
      </c>
      <c r="O25" s="16">
        <v>0</v>
      </c>
      <c r="P25" s="16">
        <v>1941</v>
      </c>
      <c r="Q25" s="16">
        <v>0</v>
      </c>
      <c r="R25" s="16">
        <v>0</v>
      </c>
      <c r="S25" s="16">
        <v>0</v>
      </c>
    </row>
    <row r="26" spans="1:19" ht="31.5">
      <c r="A26" s="28" t="s">
        <v>45</v>
      </c>
      <c r="B26" s="28"/>
      <c r="C26" s="28"/>
      <c r="D26" s="29" t="s">
        <v>46</v>
      </c>
      <c r="E26" s="30">
        <v>8474</v>
      </c>
      <c r="F26" s="30">
        <v>0</v>
      </c>
      <c r="G26" s="30">
        <v>8474</v>
      </c>
      <c r="H26" s="16">
        <v>3796</v>
      </c>
      <c r="I26" s="16">
        <v>0</v>
      </c>
      <c r="J26" s="16">
        <v>3796</v>
      </c>
      <c r="K26" s="16">
        <v>2737</v>
      </c>
      <c r="L26" s="16">
        <v>0</v>
      </c>
      <c r="M26" s="16">
        <v>2737</v>
      </c>
      <c r="N26" s="16">
        <v>1941</v>
      </c>
      <c r="O26" s="16">
        <v>0</v>
      </c>
      <c r="P26" s="16">
        <v>1941</v>
      </c>
      <c r="Q26" s="16">
        <v>0</v>
      </c>
      <c r="R26" s="16">
        <v>0</v>
      </c>
      <c r="S26" s="16">
        <v>0</v>
      </c>
    </row>
    <row r="27" spans="1:19" ht="31.5">
      <c r="A27" s="28" t="s">
        <v>45</v>
      </c>
      <c r="B27" s="28" t="s">
        <v>24</v>
      </c>
      <c r="C27" s="28" t="s">
        <v>25</v>
      </c>
      <c r="D27" s="29" t="s">
        <v>47</v>
      </c>
      <c r="E27" s="30">
        <v>8474</v>
      </c>
      <c r="F27" s="30">
        <v>0</v>
      </c>
      <c r="G27" s="30">
        <v>8474</v>
      </c>
      <c r="H27" s="16">
        <v>3796</v>
      </c>
      <c r="I27" s="16">
        <v>0</v>
      </c>
      <c r="J27" s="16">
        <v>3796</v>
      </c>
      <c r="K27" s="16">
        <v>2737</v>
      </c>
      <c r="L27" s="16">
        <v>0</v>
      </c>
      <c r="M27" s="16">
        <v>2737</v>
      </c>
      <c r="N27" s="16">
        <v>1941</v>
      </c>
      <c r="O27" s="16">
        <v>0</v>
      </c>
      <c r="P27" s="16">
        <v>1941</v>
      </c>
      <c r="Q27" s="16">
        <v>0</v>
      </c>
      <c r="R27" s="16">
        <v>0</v>
      </c>
      <c r="S27" s="16">
        <v>0</v>
      </c>
    </row>
    <row r="28" spans="1:19" ht="31.5">
      <c r="A28" s="18"/>
      <c r="B28" s="18"/>
      <c r="C28" s="18"/>
      <c r="D28" s="19" t="s">
        <v>48</v>
      </c>
      <c r="E28" s="20">
        <v>4967.03</v>
      </c>
      <c r="F28" s="20">
        <v>0</v>
      </c>
      <c r="G28" s="20">
        <v>4967.03</v>
      </c>
      <c r="H28" s="15">
        <v>4967.03</v>
      </c>
      <c r="I28" s="15">
        <v>0</v>
      </c>
      <c r="J28" s="15">
        <v>4967.03</v>
      </c>
      <c r="K28" s="15">
        <v>-4967</v>
      </c>
      <c r="L28" s="15">
        <v>0</v>
      </c>
      <c r="M28" s="15">
        <v>-4967</v>
      </c>
      <c r="N28" s="15">
        <v>4967</v>
      </c>
      <c r="O28" s="15">
        <v>0</v>
      </c>
      <c r="P28" s="15">
        <v>4967</v>
      </c>
      <c r="Q28" s="15">
        <v>0</v>
      </c>
      <c r="R28" s="15">
        <v>0</v>
      </c>
      <c r="S28" s="15">
        <v>0</v>
      </c>
    </row>
    <row r="29" spans="1:19" ht="15.75">
      <c r="A29" s="28" t="s">
        <v>20</v>
      </c>
      <c r="B29" s="28"/>
      <c r="C29" s="28"/>
      <c r="D29" s="29" t="s">
        <v>21</v>
      </c>
      <c r="E29" s="30">
        <v>4967.03</v>
      </c>
      <c r="F29" s="30">
        <v>0</v>
      </c>
      <c r="G29" s="30">
        <v>4967.03</v>
      </c>
      <c r="H29" s="16">
        <v>4967.03</v>
      </c>
      <c r="I29" s="16">
        <v>0</v>
      </c>
      <c r="J29" s="16">
        <v>4967.03</v>
      </c>
      <c r="K29" s="16">
        <v>-4967</v>
      </c>
      <c r="L29" s="16">
        <v>0</v>
      </c>
      <c r="M29" s="16">
        <v>-4967</v>
      </c>
      <c r="N29" s="16">
        <v>4967</v>
      </c>
      <c r="O29" s="16">
        <v>0</v>
      </c>
      <c r="P29" s="16">
        <v>4967</v>
      </c>
      <c r="Q29" s="16">
        <v>0</v>
      </c>
      <c r="R29" s="16">
        <v>0</v>
      </c>
      <c r="S29" s="16">
        <v>0</v>
      </c>
    </row>
    <row r="30" spans="1:19" ht="15.75">
      <c r="A30" s="28" t="s">
        <v>22</v>
      </c>
      <c r="B30" s="28"/>
      <c r="C30" s="28"/>
      <c r="D30" s="29" t="s">
        <v>23</v>
      </c>
      <c r="E30" s="30">
        <v>4967.01</v>
      </c>
      <c r="F30" s="30">
        <v>0</v>
      </c>
      <c r="G30" s="30">
        <v>4967.01</v>
      </c>
      <c r="H30" s="16">
        <v>4967.01</v>
      </c>
      <c r="I30" s="16">
        <v>0</v>
      </c>
      <c r="J30" s="16">
        <v>4967.01</v>
      </c>
      <c r="K30" s="16">
        <v>-4967</v>
      </c>
      <c r="L30" s="16">
        <v>0</v>
      </c>
      <c r="M30" s="16">
        <v>-4967</v>
      </c>
      <c r="N30" s="16">
        <v>4967</v>
      </c>
      <c r="O30" s="16">
        <v>0</v>
      </c>
      <c r="P30" s="16">
        <v>4967</v>
      </c>
      <c r="Q30" s="16">
        <v>0</v>
      </c>
      <c r="R30" s="16">
        <v>0</v>
      </c>
      <c r="S30" s="16">
        <v>0</v>
      </c>
    </row>
    <row r="31" spans="1:19" ht="31.5">
      <c r="A31" s="28" t="s">
        <v>22</v>
      </c>
      <c r="B31" s="28" t="s">
        <v>49</v>
      </c>
      <c r="C31" s="28" t="s">
        <v>25</v>
      </c>
      <c r="D31" s="29" t="s">
        <v>27</v>
      </c>
      <c r="E31" s="30">
        <v>0.01</v>
      </c>
      <c r="F31" s="30">
        <v>0</v>
      </c>
      <c r="G31" s="30">
        <v>0.01</v>
      </c>
      <c r="H31" s="16">
        <v>0.01</v>
      </c>
      <c r="I31" s="16">
        <v>0</v>
      </c>
      <c r="J31" s="16">
        <v>0.01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</row>
    <row r="32" spans="1:19" ht="31.5">
      <c r="A32" s="28" t="s">
        <v>22</v>
      </c>
      <c r="B32" s="28" t="s">
        <v>49</v>
      </c>
      <c r="C32" s="28" t="s">
        <v>25</v>
      </c>
      <c r="D32" s="29" t="s">
        <v>50</v>
      </c>
      <c r="E32" s="30">
        <v>4967</v>
      </c>
      <c r="F32" s="30">
        <v>0</v>
      </c>
      <c r="G32" s="30">
        <v>4967</v>
      </c>
      <c r="H32" s="16">
        <v>4967</v>
      </c>
      <c r="I32" s="16">
        <v>0</v>
      </c>
      <c r="J32" s="16">
        <v>4967</v>
      </c>
      <c r="K32" s="16">
        <v>-4967</v>
      </c>
      <c r="L32" s="16">
        <v>0</v>
      </c>
      <c r="M32" s="16">
        <v>-4967</v>
      </c>
      <c r="N32" s="16">
        <v>4967</v>
      </c>
      <c r="O32" s="16">
        <v>0</v>
      </c>
      <c r="P32" s="16">
        <v>4967</v>
      </c>
      <c r="Q32" s="16">
        <v>0</v>
      </c>
      <c r="R32" s="16">
        <v>0</v>
      </c>
      <c r="S32" s="16">
        <v>0</v>
      </c>
    </row>
    <row r="33" spans="1:19" ht="15.75">
      <c r="A33" s="28" t="s">
        <v>29</v>
      </c>
      <c r="B33" s="28"/>
      <c r="C33" s="28"/>
      <c r="D33" s="29" t="s">
        <v>30</v>
      </c>
      <c r="E33" s="30">
        <v>0.02</v>
      </c>
      <c r="F33" s="30">
        <v>0</v>
      </c>
      <c r="G33" s="30">
        <v>0.02</v>
      </c>
      <c r="H33" s="16">
        <v>0.02</v>
      </c>
      <c r="I33" s="16">
        <v>0</v>
      </c>
      <c r="J33" s="16">
        <v>0.02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</row>
    <row r="34" spans="1:19" ht="31.5">
      <c r="A34" s="28" t="s">
        <v>29</v>
      </c>
      <c r="B34" s="28" t="s">
        <v>49</v>
      </c>
      <c r="C34" s="28" t="s">
        <v>25</v>
      </c>
      <c r="D34" s="29" t="s">
        <v>32</v>
      </c>
      <c r="E34" s="30">
        <v>0.02</v>
      </c>
      <c r="F34" s="30">
        <v>0</v>
      </c>
      <c r="G34" s="30">
        <v>0.02</v>
      </c>
      <c r="H34" s="16">
        <v>0.02</v>
      </c>
      <c r="I34" s="16">
        <v>0</v>
      </c>
      <c r="J34" s="16">
        <v>0.02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</row>
    <row r="35" spans="1:19" ht="31.5">
      <c r="A35" s="18"/>
      <c r="B35" s="18"/>
      <c r="C35" s="18"/>
      <c r="D35" s="19" t="s">
        <v>51</v>
      </c>
      <c r="E35" s="20">
        <v>31179</v>
      </c>
      <c r="F35" s="20">
        <v>18720.1</v>
      </c>
      <c r="G35" s="20">
        <v>49899.1</v>
      </c>
      <c r="H35" s="15">
        <v>7795</v>
      </c>
      <c r="I35" s="15">
        <v>0</v>
      </c>
      <c r="J35" s="15">
        <v>7795</v>
      </c>
      <c r="K35" s="15">
        <v>7795</v>
      </c>
      <c r="L35" s="15">
        <v>0</v>
      </c>
      <c r="M35" s="15">
        <v>7795</v>
      </c>
      <c r="N35" s="15">
        <v>7795</v>
      </c>
      <c r="O35" s="16">
        <f>18720.1-18720.1</f>
        <v>0</v>
      </c>
      <c r="P35" s="15">
        <f>26515.1-18720.1</f>
        <v>7795</v>
      </c>
      <c r="Q35" s="15">
        <v>7794</v>
      </c>
      <c r="R35" s="15">
        <f>R36</f>
        <v>18720.1</v>
      </c>
      <c r="S35" s="15">
        <f>7794+18720.1</f>
        <v>26514.1</v>
      </c>
    </row>
    <row r="36" spans="1:19" ht="15.75">
      <c r="A36" s="28" t="s">
        <v>20</v>
      </c>
      <c r="B36" s="28"/>
      <c r="C36" s="28"/>
      <c r="D36" s="29" t="s">
        <v>21</v>
      </c>
      <c r="E36" s="30">
        <v>31179</v>
      </c>
      <c r="F36" s="30">
        <v>18720.1</v>
      </c>
      <c r="G36" s="30">
        <v>49899.1</v>
      </c>
      <c r="H36" s="16">
        <v>7795</v>
      </c>
      <c r="I36" s="16">
        <v>0</v>
      </c>
      <c r="J36" s="16">
        <v>7795</v>
      </c>
      <c r="K36" s="16">
        <v>7795</v>
      </c>
      <c r="L36" s="16">
        <v>0</v>
      </c>
      <c r="M36" s="16">
        <v>7795</v>
      </c>
      <c r="N36" s="16">
        <v>7795</v>
      </c>
      <c r="O36" s="16">
        <f>18720.1-18720.1</f>
        <v>0</v>
      </c>
      <c r="P36" s="34">
        <f>26515.1-18720.1</f>
        <v>7795</v>
      </c>
      <c r="Q36" s="16">
        <v>7794</v>
      </c>
      <c r="R36" s="16">
        <f>R37</f>
        <v>18720.1</v>
      </c>
      <c r="S36" s="16">
        <f>7794+18720.1</f>
        <v>26514.1</v>
      </c>
    </row>
    <row r="37" spans="1:19" ht="15.75">
      <c r="A37" s="28" t="s">
        <v>29</v>
      </c>
      <c r="B37" s="28"/>
      <c r="C37" s="28"/>
      <c r="D37" s="29" t="s">
        <v>30</v>
      </c>
      <c r="E37" s="30">
        <v>31179</v>
      </c>
      <c r="F37" s="30">
        <v>18720.1</v>
      </c>
      <c r="G37" s="30">
        <v>49899.1</v>
      </c>
      <c r="H37" s="16">
        <v>7795</v>
      </c>
      <c r="I37" s="16">
        <v>0</v>
      </c>
      <c r="J37" s="16">
        <v>7795</v>
      </c>
      <c r="K37" s="16">
        <v>7795</v>
      </c>
      <c r="L37" s="16">
        <v>0</v>
      </c>
      <c r="M37" s="16">
        <v>7795</v>
      </c>
      <c r="N37" s="16">
        <v>7795</v>
      </c>
      <c r="O37" s="16">
        <f>18720.1-18720.1</f>
        <v>0</v>
      </c>
      <c r="P37" s="34">
        <f>26515.1-18720.1</f>
        <v>7795</v>
      </c>
      <c r="Q37" s="16">
        <v>7794</v>
      </c>
      <c r="R37" s="16">
        <f>R39</f>
        <v>18720.1</v>
      </c>
      <c r="S37" s="16">
        <f>7794+18720.1</f>
        <v>26514.1</v>
      </c>
    </row>
    <row r="38" spans="1:19" ht="31.5">
      <c r="A38" s="28" t="s">
        <v>29</v>
      </c>
      <c r="B38" s="28" t="s">
        <v>52</v>
      </c>
      <c r="C38" s="28" t="s">
        <v>53</v>
      </c>
      <c r="D38" s="29" t="s">
        <v>54</v>
      </c>
      <c r="E38" s="30">
        <v>31179</v>
      </c>
      <c r="F38" s="30">
        <v>0</v>
      </c>
      <c r="G38" s="30">
        <v>31179</v>
      </c>
      <c r="H38" s="16">
        <v>7795</v>
      </c>
      <c r="I38" s="16">
        <v>0</v>
      </c>
      <c r="J38" s="16">
        <v>7795</v>
      </c>
      <c r="K38" s="16">
        <v>7795</v>
      </c>
      <c r="L38" s="16">
        <v>0</v>
      </c>
      <c r="M38" s="16">
        <v>7795</v>
      </c>
      <c r="N38" s="16">
        <v>7795</v>
      </c>
      <c r="O38" s="16">
        <v>0</v>
      </c>
      <c r="P38" s="16">
        <v>7795</v>
      </c>
      <c r="Q38" s="16">
        <v>7794</v>
      </c>
      <c r="R38" s="16">
        <v>0</v>
      </c>
      <c r="S38" s="16">
        <v>7794</v>
      </c>
    </row>
    <row r="39" spans="1:19" ht="31.5">
      <c r="A39" s="28" t="s">
        <v>29</v>
      </c>
      <c r="B39" s="28" t="s">
        <v>52</v>
      </c>
      <c r="C39" s="28" t="s">
        <v>53</v>
      </c>
      <c r="D39" s="29" t="s">
        <v>55</v>
      </c>
      <c r="E39" s="30">
        <v>0</v>
      </c>
      <c r="F39" s="30">
        <v>18720.1</v>
      </c>
      <c r="G39" s="30">
        <v>18720.1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f>18720.1-18720.1</f>
        <v>0</v>
      </c>
      <c r="P39" s="16">
        <f>18720.1-18720.1</f>
        <v>0</v>
      </c>
      <c r="Q39" s="16">
        <v>0</v>
      </c>
      <c r="R39" s="16">
        <v>18720.1</v>
      </c>
      <c r="S39" s="16">
        <f>R39</f>
        <v>18720.1</v>
      </c>
    </row>
    <row r="40" spans="1:19" ht="31.5">
      <c r="A40" s="18"/>
      <c r="B40" s="18"/>
      <c r="C40" s="18"/>
      <c r="D40" s="19" t="s">
        <v>56</v>
      </c>
      <c r="E40" s="20">
        <v>28840.54</v>
      </c>
      <c r="F40" s="20">
        <v>18284.6</v>
      </c>
      <c r="G40" s="20">
        <v>47125.14</v>
      </c>
      <c r="H40" s="15">
        <v>4569.8</v>
      </c>
      <c r="I40" s="15">
        <v>0</v>
      </c>
      <c r="J40" s="15">
        <v>4569.8</v>
      </c>
      <c r="K40" s="15">
        <v>1739.74</v>
      </c>
      <c r="L40" s="15">
        <v>0</v>
      </c>
      <c r="M40" s="15">
        <v>1739.74</v>
      </c>
      <c r="N40" s="15">
        <v>11943</v>
      </c>
      <c r="O40" s="15">
        <v>8274.75</v>
      </c>
      <c r="P40" s="15">
        <v>20217.75</v>
      </c>
      <c r="Q40" s="15">
        <v>10588</v>
      </c>
      <c r="R40" s="15">
        <v>10009.85</v>
      </c>
      <c r="S40" s="15">
        <v>20597.85</v>
      </c>
    </row>
    <row r="41" spans="1:19" ht="15.75">
      <c r="A41" s="28" t="s">
        <v>20</v>
      </c>
      <c r="B41" s="28"/>
      <c r="C41" s="28"/>
      <c r="D41" s="29" t="s">
        <v>21</v>
      </c>
      <c r="E41" s="30">
        <v>26960.54</v>
      </c>
      <c r="F41" s="30">
        <v>17577.6</v>
      </c>
      <c r="G41" s="30">
        <v>44538.14</v>
      </c>
      <c r="H41" s="16">
        <v>2689.8</v>
      </c>
      <c r="I41" s="16">
        <v>0</v>
      </c>
      <c r="J41" s="16">
        <v>2689.8</v>
      </c>
      <c r="K41" s="16">
        <v>1739.74</v>
      </c>
      <c r="L41" s="16">
        <v>0</v>
      </c>
      <c r="M41" s="16">
        <v>1739.74</v>
      </c>
      <c r="N41" s="16">
        <v>11943</v>
      </c>
      <c r="O41" s="16">
        <v>8274.75</v>
      </c>
      <c r="P41" s="16">
        <v>20217.75</v>
      </c>
      <c r="Q41" s="16">
        <v>10588</v>
      </c>
      <c r="R41" s="16">
        <v>9302.85</v>
      </c>
      <c r="S41" s="16">
        <v>19890.85</v>
      </c>
    </row>
    <row r="42" spans="1:19" ht="15.75">
      <c r="A42" s="28" t="s">
        <v>22</v>
      </c>
      <c r="B42" s="28"/>
      <c r="C42" s="28"/>
      <c r="D42" s="29" t="s">
        <v>23</v>
      </c>
      <c r="E42" s="30">
        <v>0</v>
      </c>
      <c r="F42" s="30">
        <v>16.86</v>
      </c>
      <c r="G42" s="30">
        <v>16.86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16.86</v>
      </c>
      <c r="P42" s="16">
        <v>16.86</v>
      </c>
      <c r="Q42" s="16">
        <v>0</v>
      </c>
      <c r="R42" s="16">
        <v>0</v>
      </c>
      <c r="S42" s="16">
        <v>0</v>
      </c>
    </row>
    <row r="43" spans="1:19" ht="31.5">
      <c r="A43" s="28" t="s">
        <v>22</v>
      </c>
      <c r="B43" s="28" t="s">
        <v>57</v>
      </c>
      <c r="C43" s="28" t="s">
        <v>58</v>
      </c>
      <c r="D43" s="29" t="s">
        <v>59</v>
      </c>
      <c r="E43" s="30">
        <v>0</v>
      </c>
      <c r="F43" s="30">
        <v>16.86</v>
      </c>
      <c r="G43" s="30">
        <v>16.86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16.86</v>
      </c>
      <c r="P43" s="16">
        <v>16.86</v>
      </c>
      <c r="Q43" s="16">
        <v>0</v>
      </c>
      <c r="R43" s="16">
        <v>0</v>
      </c>
      <c r="S43" s="16">
        <v>0</v>
      </c>
    </row>
    <row r="44" spans="1:19" ht="15.75">
      <c r="A44" s="28" t="s">
        <v>29</v>
      </c>
      <c r="B44" s="28"/>
      <c r="C44" s="28"/>
      <c r="D44" s="29" t="s">
        <v>30</v>
      </c>
      <c r="E44" s="30">
        <v>26960.54</v>
      </c>
      <c r="F44" s="30">
        <v>17560.74</v>
      </c>
      <c r="G44" s="30">
        <v>44521.28</v>
      </c>
      <c r="H44" s="16">
        <v>2689.8</v>
      </c>
      <c r="I44" s="16">
        <v>0</v>
      </c>
      <c r="J44" s="16">
        <v>2689.8</v>
      </c>
      <c r="K44" s="16">
        <v>1739.74</v>
      </c>
      <c r="L44" s="16">
        <v>0</v>
      </c>
      <c r="M44" s="16">
        <v>1739.74</v>
      </c>
      <c r="N44" s="16">
        <v>11943</v>
      </c>
      <c r="O44" s="16">
        <v>8257.89</v>
      </c>
      <c r="P44" s="16">
        <v>20200.89</v>
      </c>
      <c r="Q44" s="16">
        <v>10588</v>
      </c>
      <c r="R44" s="16">
        <v>9302.85</v>
      </c>
      <c r="S44" s="16">
        <v>19890.85</v>
      </c>
    </row>
    <row r="45" spans="1:19" ht="47.25">
      <c r="A45" s="28" t="s">
        <v>29</v>
      </c>
      <c r="B45" s="28" t="s">
        <v>60</v>
      </c>
      <c r="C45" s="28" t="s">
        <v>61</v>
      </c>
      <c r="D45" s="29" t="s">
        <v>62</v>
      </c>
      <c r="E45" s="30">
        <v>397.17</v>
      </c>
      <c r="F45" s="30">
        <v>0</v>
      </c>
      <c r="G45" s="30">
        <v>397.17</v>
      </c>
      <c r="H45" s="16">
        <v>0</v>
      </c>
      <c r="I45" s="16">
        <v>0</v>
      </c>
      <c r="J45" s="16">
        <v>0</v>
      </c>
      <c r="K45" s="16">
        <v>397.17</v>
      </c>
      <c r="L45" s="16">
        <v>0</v>
      </c>
      <c r="M45" s="16">
        <v>397.17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</row>
    <row r="46" spans="1:19" ht="31.5">
      <c r="A46" s="28" t="s">
        <v>29</v>
      </c>
      <c r="B46" s="28" t="s">
        <v>63</v>
      </c>
      <c r="C46" s="28" t="s">
        <v>64</v>
      </c>
      <c r="D46" s="29" t="s">
        <v>65</v>
      </c>
      <c r="E46" s="30">
        <v>2100</v>
      </c>
      <c r="F46" s="30">
        <v>0</v>
      </c>
      <c r="G46" s="30">
        <v>2100</v>
      </c>
      <c r="H46" s="16">
        <v>0</v>
      </c>
      <c r="I46" s="16">
        <v>0</v>
      </c>
      <c r="J46" s="16">
        <v>0</v>
      </c>
      <c r="K46" s="16">
        <v>630</v>
      </c>
      <c r="L46" s="16">
        <v>0</v>
      </c>
      <c r="M46" s="16">
        <v>630</v>
      </c>
      <c r="N46" s="16">
        <v>470</v>
      </c>
      <c r="O46" s="16">
        <v>0</v>
      </c>
      <c r="P46" s="16">
        <v>470</v>
      </c>
      <c r="Q46" s="16">
        <v>1000</v>
      </c>
      <c r="R46" s="16">
        <v>0</v>
      </c>
      <c r="S46" s="16">
        <v>1000</v>
      </c>
    </row>
    <row r="47" spans="1:19" ht="47.25">
      <c r="A47" s="28" t="s">
        <v>29</v>
      </c>
      <c r="B47" s="28" t="s">
        <v>63</v>
      </c>
      <c r="C47" s="28" t="s">
        <v>64</v>
      </c>
      <c r="D47" s="29" t="s">
        <v>66</v>
      </c>
      <c r="E47" s="30">
        <v>450</v>
      </c>
      <c r="F47" s="30">
        <v>-160</v>
      </c>
      <c r="G47" s="30">
        <v>290</v>
      </c>
      <c r="H47" s="16">
        <v>0</v>
      </c>
      <c r="I47" s="16">
        <v>0</v>
      </c>
      <c r="J47" s="16">
        <v>0</v>
      </c>
      <c r="K47" s="16">
        <v>36</v>
      </c>
      <c r="L47" s="16">
        <v>0</v>
      </c>
      <c r="M47" s="16">
        <v>36</v>
      </c>
      <c r="N47" s="16">
        <v>414</v>
      </c>
      <c r="O47" s="16">
        <v>-160</v>
      </c>
      <c r="P47" s="16">
        <v>254</v>
      </c>
      <c r="Q47" s="16">
        <v>0</v>
      </c>
      <c r="R47" s="16">
        <v>0</v>
      </c>
      <c r="S47" s="16">
        <v>0</v>
      </c>
    </row>
    <row r="48" spans="1:19" ht="47.25">
      <c r="A48" s="28" t="s">
        <v>29</v>
      </c>
      <c r="B48" s="28" t="s">
        <v>63</v>
      </c>
      <c r="C48" s="28" t="s">
        <v>64</v>
      </c>
      <c r="D48" s="29" t="s">
        <v>67</v>
      </c>
      <c r="E48" s="30">
        <v>93.6</v>
      </c>
      <c r="F48" s="30">
        <v>0</v>
      </c>
      <c r="G48" s="30">
        <v>93.6</v>
      </c>
      <c r="H48" s="16">
        <v>93.6</v>
      </c>
      <c r="I48" s="16">
        <v>0</v>
      </c>
      <c r="J48" s="16">
        <v>93.6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</row>
    <row r="49" spans="1:19" ht="31.5">
      <c r="A49" s="28" t="s">
        <v>29</v>
      </c>
      <c r="B49" s="28" t="s">
        <v>63</v>
      </c>
      <c r="C49" s="28" t="s">
        <v>64</v>
      </c>
      <c r="D49" s="29" t="s">
        <v>68</v>
      </c>
      <c r="E49" s="30">
        <v>94.17</v>
      </c>
      <c r="F49" s="30">
        <v>0</v>
      </c>
      <c r="G49" s="30">
        <v>94.17</v>
      </c>
      <c r="H49" s="16">
        <v>0</v>
      </c>
      <c r="I49" s="16">
        <v>0</v>
      </c>
      <c r="J49" s="16">
        <v>0</v>
      </c>
      <c r="K49" s="16">
        <v>94.17</v>
      </c>
      <c r="L49" s="16">
        <v>0</v>
      </c>
      <c r="M49" s="16">
        <v>94.17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</row>
    <row r="50" spans="1:19" ht="31.5">
      <c r="A50" s="28" t="s">
        <v>29</v>
      </c>
      <c r="B50" s="28" t="s">
        <v>63</v>
      </c>
      <c r="C50" s="28" t="s">
        <v>64</v>
      </c>
      <c r="D50" s="29" t="s">
        <v>69</v>
      </c>
      <c r="E50" s="30">
        <v>2390</v>
      </c>
      <c r="F50" s="30">
        <v>0</v>
      </c>
      <c r="G50" s="30">
        <v>2390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1002</v>
      </c>
      <c r="O50" s="16">
        <v>0</v>
      </c>
      <c r="P50" s="16">
        <v>1002</v>
      </c>
      <c r="Q50" s="16">
        <v>1388</v>
      </c>
      <c r="R50" s="16">
        <v>0</v>
      </c>
      <c r="S50" s="16">
        <v>1388</v>
      </c>
    </row>
    <row r="51" spans="1:19" ht="31.5">
      <c r="A51" s="28" t="s">
        <v>29</v>
      </c>
      <c r="B51" s="28" t="s">
        <v>63</v>
      </c>
      <c r="C51" s="28" t="s">
        <v>64</v>
      </c>
      <c r="D51" s="29" t="s">
        <v>70</v>
      </c>
      <c r="E51" s="30">
        <v>57</v>
      </c>
      <c r="F51" s="30">
        <v>70.77</v>
      </c>
      <c r="G51" s="30">
        <v>127.77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57</v>
      </c>
      <c r="O51" s="16">
        <v>70.77</v>
      </c>
      <c r="P51" s="16">
        <v>127.77</v>
      </c>
      <c r="Q51" s="16">
        <v>0</v>
      </c>
      <c r="R51" s="16">
        <v>0</v>
      </c>
      <c r="S51" s="16">
        <v>0</v>
      </c>
    </row>
    <row r="52" spans="1:19" ht="47.25">
      <c r="A52" s="28" t="s">
        <v>29</v>
      </c>
      <c r="B52" s="28" t="s">
        <v>63</v>
      </c>
      <c r="C52" s="28" t="s">
        <v>64</v>
      </c>
      <c r="D52" s="29" t="s">
        <v>71</v>
      </c>
      <c r="E52" s="30">
        <v>0</v>
      </c>
      <c r="F52" s="30">
        <v>18.13</v>
      </c>
      <c r="G52" s="30">
        <v>18.13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18.13</v>
      </c>
      <c r="P52" s="16">
        <v>18.13</v>
      </c>
      <c r="Q52" s="16">
        <v>0</v>
      </c>
      <c r="R52" s="16">
        <v>0</v>
      </c>
      <c r="S52" s="16">
        <v>0</v>
      </c>
    </row>
    <row r="53" spans="1:19" ht="31.5">
      <c r="A53" s="28" t="s">
        <v>29</v>
      </c>
      <c r="B53" s="28" t="s">
        <v>63</v>
      </c>
      <c r="C53" s="28" t="s">
        <v>64</v>
      </c>
      <c r="D53" s="29" t="s">
        <v>72</v>
      </c>
      <c r="E53" s="30">
        <v>0</v>
      </c>
      <c r="F53" s="30">
        <v>350</v>
      </c>
      <c r="G53" s="30">
        <v>350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350</v>
      </c>
      <c r="S53" s="16">
        <v>350</v>
      </c>
    </row>
    <row r="54" spans="1:19" ht="31.5">
      <c r="A54" s="28" t="s">
        <v>29</v>
      </c>
      <c r="B54" s="28" t="s">
        <v>63</v>
      </c>
      <c r="C54" s="28" t="s">
        <v>64</v>
      </c>
      <c r="D54" s="29" t="s">
        <v>73</v>
      </c>
      <c r="E54" s="30">
        <v>0</v>
      </c>
      <c r="F54" s="30">
        <v>499.91</v>
      </c>
      <c r="G54" s="30">
        <v>499.91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499.91</v>
      </c>
      <c r="S54" s="16">
        <v>499.91</v>
      </c>
    </row>
    <row r="55" spans="1:19" ht="47.25">
      <c r="A55" s="28" t="s">
        <v>29</v>
      </c>
      <c r="B55" s="28" t="s">
        <v>74</v>
      </c>
      <c r="C55" s="28" t="s">
        <v>64</v>
      </c>
      <c r="D55" s="29" t="s">
        <v>75</v>
      </c>
      <c r="E55" s="30">
        <v>2596.2</v>
      </c>
      <c r="F55" s="30">
        <v>0</v>
      </c>
      <c r="G55" s="30">
        <v>2596.2</v>
      </c>
      <c r="H55" s="16">
        <v>2596.2</v>
      </c>
      <c r="I55" s="16">
        <v>0</v>
      </c>
      <c r="J55" s="16">
        <v>2596.2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</row>
    <row r="56" spans="1:19" ht="31.5">
      <c r="A56" s="28" t="s">
        <v>29</v>
      </c>
      <c r="B56" s="28" t="s">
        <v>76</v>
      </c>
      <c r="C56" s="28" t="s">
        <v>53</v>
      </c>
      <c r="D56" s="29" t="s">
        <v>77</v>
      </c>
      <c r="E56" s="30">
        <v>333.4</v>
      </c>
      <c r="F56" s="30">
        <v>32.66</v>
      </c>
      <c r="G56" s="30">
        <v>366.06</v>
      </c>
      <c r="H56" s="16">
        <v>0</v>
      </c>
      <c r="I56" s="16">
        <v>0</v>
      </c>
      <c r="J56" s="16">
        <v>0</v>
      </c>
      <c r="K56" s="16">
        <v>333.4</v>
      </c>
      <c r="L56" s="16">
        <v>0</v>
      </c>
      <c r="M56" s="16">
        <v>333.4</v>
      </c>
      <c r="N56" s="16">
        <v>0</v>
      </c>
      <c r="O56" s="16">
        <v>32.66</v>
      </c>
      <c r="P56" s="16">
        <v>32.66</v>
      </c>
      <c r="Q56" s="16">
        <v>0</v>
      </c>
      <c r="R56" s="16">
        <v>0</v>
      </c>
      <c r="S56" s="16">
        <v>0</v>
      </c>
    </row>
    <row r="57" spans="1:19" ht="31.5">
      <c r="A57" s="28" t="s">
        <v>29</v>
      </c>
      <c r="B57" s="28" t="s">
        <v>76</v>
      </c>
      <c r="C57" s="28" t="s">
        <v>53</v>
      </c>
      <c r="D57" s="29" t="s">
        <v>55</v>
      </c>
      <c r="E57" s="30">
        <v>18200</v>
      </c>
      <c r="F57" s="30">
        <v>152.94</v>
      </c>
      <c r="G57" s="30">
        <v>18352.94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10000</v>
      </c>
      <c r="O57" s="16">
        <v>8200</v>
      </c>
      <c r="P57" s="16">
        <v>18200</v>
      </c>
      <c r="Q57" s="16">
        <v>8200</v>
      </c>
      <c r="R57" s="16">
        <v>-8047.06</v>
      </c>
      <c r="S57" s="16">
        <v>152.94</v>
      </c>
    </row>
    <row r="58" spans="1:19" ht="31.5">
      <c r="A58" s="28" t="s">
        <v>29</v>
      </c>
      <c r="B58" s="28" t="s">
        <v>76</v>
      </c>
      <c r="C58" s="28" t="s">
        <v>53</v>
      </c>
      <c r="D58" s="29" t="s">
        <v>78</v>
      </c>
      <c r="E58" s="30">
        <v>249</v>
      </c>
      <c r="F58" s="30">
        <v>596.33</v>
      </c>
      <c r="G58" s="30">
        <v>845.33</v>
      </c>
      <c r="H58" s="16">
        <v>0</v>
      </c>
      <c r="I58" s="16">
        <v>0</v>
      </c>
      <c r="J58" s="16">
        <v>0</v>
      </c>
      <c r="K58" s="16">
        <v>249</v>
      </c>
      <c r="L58" s="16">
        <v>0</v>
      </c>
      <c r="M58" s="16">
        <v>249</v>
      </c>
      <c r="N58" s="16">
        <v>0</v>
      </c>
      <c r="O58" s="16">
        <v>96.33</v>
      </c>
      <c r="P58" s="16">
        <v>96.33</v>
      </c>
      <c r="Q58" s="16">
        <v>0</v>
      </c>
      <c r="R58" s="16">
        <v>500</v>
      </c>
      <c r="S58" s="16">
        <v>500</v>
      </c>
    </row>
    <row r="59" spans="1:19" ht="31.5">
      <c r="A59" s="28" t="s">
        <v>29</v>
      </c>
      <c r="B59" s="28" t="s">
        <v>76</v>
      </c>
      <c r="C59" s="28" t="s">
        <v>53</v>
      </c>
      <c r="D59" s="29" t="s">
        <v>79</v>
      </c>
      <c r="E59" s="30">
        <v>0</v>
      </c>
      <c r="F59" s="30">
        <v>1000</v>
      </c>
      <c r="G59" s="30">
        <v>1000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1000</v>
      </c>
      <c r="S59" s="16">
        <v>1000</v>
      </c>
    </row>
    <row r="60" spans="1:19" ht="31.5">
      <c r="A60" s="28" t="s">
        <v>29</v>
      </c>
      <c r="B60" s="28" t="s">
        <v>76</v>
      </c>
      <c r="C60" s="28" t="s">
        <v>53</v>
      </c>
      <c r="D60" s="29" t="s">
        <v>54</v>
      </c>
      <c r="E60" s="30">
        <v>0</v>
      </c>
      <c r="F60" s="30">
        <v>15000</v>
      </c>
      <c r="G60" s="30">
        <v>15000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15000</v>
      </c>
      <c r="S60" s="16">
        <v>15000</v>
      </c>
    </row>
    <row r="61" spans="1:19" ht="15.75">
      <c r="A61" s="28" t="s">
        <v>38</v>
      </c>
      <c r="B61" s="28"/>
      <c r="C61" s="28"/>
      <c r="D61" s="29" t="s">
        <v>39</v>
      </c>
      <c r="E61" s="30">
        <v>0</v>
      </c>
      <c r="F61" s="30">
        <v>200</v>
      </c>
      <c r="G61" s="30">
        <v>200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200</v>
      </c>
      <c r="S61" s="16">
        <v>200</v>
      </c>
    </row>
    <row r="62" spans="1:19" ht="15.75">
      <c r="A62" s="28" t="s">
        <v>80</v>
      </c>
      <c r="B62" s="28"/>
      <c r="C62" s="28"/>
      <c r="D62" s="29" t="s">
        <v>81</v>
      </c>
      <c r="E62" s="30">
        <v>0</v>
      </c>
      <c r="F62" s="30">
        <v>200</v>
      </c>
      <c r="G62" s="30">
        <v>200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200</v>
      </c>
      <c r="S62" s="16">
        <v>200</v>
      </c>
    </row>
    <row r="63" spans="1:19" ht="31.5">
      <c r="A63" s="28" t="s">
        <v>80</v>
      </c>
      <c r="B63" s="28" t="s">
        <v>82</v>
      </c>
      <c r="C63" s="28" t="s">
        <v>83</v>
      </c>
      <c r="D63" s="29" t="s">
        <v>84</v>
      </c>
      <c r="E63" s="30">
        <v>0</v>
      </c>
      <c r="F63" s="30">
        <v>200</v>
      </c>
      <c r="G63" s="30">
        <v>200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200</v>
      </c>
      <c r="S63" s="16">
        <v>200</v>
      </c>
    </row>
    <row r="64" spans="1:19" ht="15.75">
      <c r="A64" s="28" t="s">
        <v>43</v>
      </c>
      <c r="B64" s="28"/>
      <c r="C64" s="28"/>
      <c r="D64" s="29" t="s">
        <v>44</v>
      </c>
      <c r="E64" s="30">
        <v>1880</v>
      </c>
      <c r="F64" s="30">
        <v>507</v>
      </c>
      <c r="G64" s="30">
        <v>2387</v>
      </c>
      <c r="H64" s="16">
        <v>1880</v>
      </c>
      <c r="I64" s="16">
        <v>0</v>
      </c>
      <c r="J64" s="16">
        <v>1880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507</v>
      </c>
      <c r="S64" s="16">
        <v>507</v>
      </c>
    </row>
    <row r="65" spans="1:19" ht="15.75">
      <c r="A65" s="28" t="s">
        <v>85</v>
      </c>
      <c r="B65" s="28"/>
      <c r="C65" s="28"/>
      <c r="D65" s="29" t="s">
        <v>86</v>
      </c>
      <c r="E65" s="30">
        <v>1880</v>
      </c>
      <c r="F65" s="30">
        <v>507</v>
      </c>
      <c r="G65" s="30">
        <v>2387</v>
      </c>
      <c r="H65" s="16">
        <v>1880</v>
      </c>
      <c r="I65" s="16">
        <v>0</v>
      </c>
      <c r="J65" s="16">
        <v>1880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507</v>
      </c>
      <c r="S65" s="16">
        <v>507</v>
      </c>
    </row>
    <row r="66" spans="1:19" ht="31.5">
      <c r="A66" s="28" t="s">
        <v>85</v>
      </c>
      <c r="B66" s="28" t="s">
        <v>87</v>
      </c>
      <c r="C66" s="28" t="s">
        <v>83</v>
      </c>
      <c r="D66" s="29" t="s">
        <v>88</v>
      </c>
      <c r="E66" s="30">
        <v>1880</v>
      </c>
      <c r="F66" s="30">
        <v>0</v>
      </c>
      <c r="G66" s="30">
        <v>1880</v>
      </c>
      <c r="H66" s="16">
        <v>1880</v>
      </c>
      <c r="I66" s="16">
        <v>0</v>
      </c>
      <c r="J66" s="16">
        <v>1880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</row>
    <row r="67" spans="1:19" ht="31.5">
      <c r="A67" s="28" t="s">
        <v>85</v>
      </c>
      <c r="B67" s="28" t="s">
        <v>89</v>
      </c>
      <c r="C67" s="28" t="s">
        <v>83</v>
      </c>
      <c r="D67" s="29" t="s">
        <v>90</v>
      </c>
      <c r="E67" s="30">
        <v>0</v>
      </c>
      <c r="F67" s="30">
        <v>507</v>
      </c>
      <c r="G67" s="30">
        <v>507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507</v>
      </c>
      <c r="S67" s="16">
        <v>507</v>
      </c>
    </row>
    <row r="68" spans="1:19" ht="15.75">
      <c r="A68" s="18"/>
      <c r="B68" s="18"/>
      <c r="C68" s="18"/>
      <c r="D68" s="19" t="s">
        <v>91</v>
      </c>
      <c r="E68" s="20">
        <v>314144.87</v>
      </c>
      <c r="F68" s="20">
        <v>37004.7</v>
      </c>
      <c r="G68" s="20">
        <v>351149.57</v>
      </c>
      <c r="H68" s="15">
        <v>71637.83</v>
      </c>
      <c r="I68" s="15">
        <v>0</v>
      </c>
      <c r="J68" s="15">
        <v>71637.83</v>
      </c>
      <c r="K68" s="15">
        <v>71331.74</v>
      </c>
      <c r="L68" s="15">
        <v>35496.7</v>
      </c>
      <c r="M68" s="15">
        <v>106828.44</v>
      </c>
      <c r="N68" s="15">
        <v>89487</v>
      </c>
      <c r="O68" s="15">
        <f>-8501.85-18720.1</f>
        <v>-27221.949999999997</v>
      </c>
      <c r="P68" s="15">
        <f>80985.15-18720.1</f>
        <v>62265.049999999996</v>
      </c>
      <c r="Q68" s="15">
        <v>81688.3</v>
      </c>
      <c r="R68" s="15">
        <f>10009.85+18720.1</f>
        <v>28729.949999999997</v>
      </c>
      <c r="S68" s="15">
        <f>91698.15+18720.1</f>
        <v>110418.25</v>
      </c>
    </row>
    <row r="69" spans="1:7" ht="15.75">
      <c r="A69" s="23"/>
      <c r="B69" s="23"/>
      <c r="C69" s="23"/>
      <c r="D69" s="24"/>
      <c r="E69" s="25"/>
      <c r="F69" s="25"/>
      <c r="G69" s="25"/>
    </row>
    <row r="70" spans="1:7" ht="12.75">
      <c r="A70" s="31"/>
      <c r="B70" s="31"/>
      <c r="C70" s="31"/>
      <c r="D70" s="31"/>
      <c r="E70" s="31"/>
      <c r="F70" s="31"/>
      <c r="G70" s="31"/>
    </row>
    <row r="71" spans="1:7" ht="12.75">
      <c r="A71" s="31"/>
      <c r="B71" s="31"/>
      <c r="C71" s="31"/>
      <c r="D71" s="31"/>
      <c r="E71" s="31"/>
      <c r="F71" s="31"/>
      <c r="G71" s="31"/>
    </row>
    <row r="72" spans="1:7" ht="12.75">
      <c r="A72" s="31"/>
      <c r="B72" s="31"/>
      <c r="C72" s="31"/>
      <c r="D72" s="31"/>
      <c r="E72" s="31"/>
      <c r="F72" s="31"/>
      <c r="G72" s="31"/>
    </row>
    <row r="73" spans="1:7" ht="12.75">
      <c r="A73" s="31"/>
      <c r="B73" s="31"/>
      <c r="C73" s="31"/>
      <c r="D73" s="31"/>
      <c r="E73" s="31"/>
      <c r="F73" s="31"/>
      <c r="G73" s="31"/>
    </row>
    <row r="74" spans="1:7" ht="15.75">
      <c r="A74" s="31"/>
      <c r="B74" s="22"/>
      <c r="C74" s="32"/>
      <c r="D74" s="33"/>
      <c r="E74" s="33"/>
      <c r="F74" s="33"/>
      <c r="G74" s="33"/>
    </row>
    <row r="75" spans="1:7" ht="12.75">
      <c r="A75" s="31"/>
      <c r="B75" s="31"/>
      <c r="C75" s="31"/>
      <c r="D75" s="31"/>
      <c r="E75" s="31"/>
      <c r="F75" s="31"/>
      <c r="G75" s="31"/>
    </row>
    <row r="76" spans="1:7" ht="12.75">
      <c r="A76" s="31"/>
      <c r="B76" s="31"/>
      <c r="C76" s="31"/>
      <c r="D76" s="31"/>
      <c r="E76" s="31"/>
      <c r="F76" s="31"/>
      <c r="G76" s="31"/>
    </row>
    <row r="77" spans="1:7" ht="12.75">
      <c r="A77" s="31"/>
      <c r="B77" s="31"/>
      <c r="C77" s="31"/>
      <c r="D77" s="31"/>
      <c r="E77" s="31"/>
      <c r="F77" s="31"/>
      <c r="G77" s="31"/>
    </row>
  </sheetData>
  <printOptions/>
  <pageMargins left="0.984251968503937" right="0.3937007874015748" top="0.5905511811023623" bottom="0.5905511811023623" header="0.5118110236220472" footer="0.5118110236220472"/>
  <pageSetup fitToHeight="57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Pavlenko</cp:lastModifiedBy>
  <cp:lastPrinted>2007-09-28T02:40:00Z</cp:lastPrinted>
  <dcterms:created xsi:type="dcterms:W3CDTF">2005-12-28T19:43:42Z</dcterms:created>
  <dcterms:modified xsi:type="dcterms:W3CDTF">2007-11-05T10:26:00Z</dcterms:modified>
  <cp:category/>
  <cp:version/>
  <cp:contentType/>
  <cp:contentStatus/>
</cp:coreProperties>
</file>