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4_2026\КОРРЕКТИРОВКА\2 квартал_2024\сессия_апрель\ПОПРАВКА\решение_приложения\"/>
    </mc:Choice>
  </mc:AlternateContent>
  <bookViews>
    <workbookView xWindow="90" yWindow="45" windowWidth="13245" windowHeight="8040"/>
  </bookViews>
  <sheets>
    <sheet name="Приложение 1.1" sheetId="1" r:id="rId1"/>
  </sheets>
  <definedNames>
    <definedName name="Z_AE915806_A0BA_4520_B816_56F1D610F9E1_.wvu.PrintArea" localSheetId="0" hidden="1">'Приложение 1.1'!$A$1:$G$49</definedName>
    <definedName name="Z_DF90F6FA_61B0_4160_8DAD_A573FBCCD572_.wvu.PrintArea" localSheetId="0" hidden="1">'Приложение 1.1'!$A$1:$G$49</definedName>
    <definedName name="Z_F66064E6_CD48_4956_AC10_FD2F6A762E54_.wvu.PrintArea" localSheetId="0" hidden="1">'Приложение 1.1'!$A$1:$G$49</definedName>
    <definedName name="_xlnm.Print_Area" localSheetId="0">'Приложение 1.1'!$A$1:$G$43</definedName>
  </definedNames>
  <calcPr calcId="152511"/>
  <customWorkbookViews>
    <customWorkbookView name="Чумакова С.А. - Личное представление" guid="{F66064E6-CD48-4956-AC10-FD2F6A762E54}" mergeInterval="0" personalView="1" maximized="1" xWindow="1" yWindow="1" windowWidth="1916" windowHeight="850" activeSheetId="1"/>
    <customWorkbookView name="Парфененко А.В. - Личное представление" guid="{DF90F6FA-61B0-4160-8DAD-A573FBCCD572}" mergeInterval="0" personalView="1" maximized="1" xWindow="-8" yWindow="-8" windowWidth="1936" windowHeight="1056" activeSheetId="1"/>
    <customWorkbookView name="Викторов А.Н. - Личное представление" guid="{AE915806-A0BA-4520-B816-56F1D610F9E1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D21" i="1" l="1"/>
  <c r="D18" i="1"/>
  <c r="F15" i="1"/>
  <c r="G15" i="1"/>
  <c r="B26" i="1"/>
  <c r="D15" i="1"/>
  <c r="F11" i="1" l="1"/>
  <c r="E11" i="1"/>
  <c r="G12" i="1"/>
  <c r="G13" i="1"/>
  <c r="G14" i="1"/>
  <c r="D12" i="1"/>
  <c r="D13" i="1"/>
  <c r="D14" i="1"/>
  <c r="D11" i="1"/>
  <c r="D26" i="1" s="1"/>
  <c r="G11" i="1" l="1"/>
  <c r="E26" i="1"/>
</calcChain>
</file>

<file path=xl/sharedStrings.xml><?xml version="1.0" encoding="utf-8"?>
<sst xmlns="http://schemas.openxmlformats.org/spreadsheetml/2006/main" count="31" uniqueCount="30">
  <si>
    <t>Наименование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</si>
  <si>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</si>
  <si>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</si>
  <si>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</si>
  <si>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</si>
  <si>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</si>
  <si>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</si>
  <si>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</si>
  <si>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</si>
  <si>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</si>
  <si>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</si>
  <si>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</si>
  <si>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</si>
  <si>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</si>
  <si>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</si>
  <si>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</si>
  <si>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</si>
  <si>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</si>
  <si>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Кириллова Ольга Николаевна </t>
  </si>
  <si>
    <t>77 38 60</t>
  </si>
  <si>
    <t xml:space="preserve">Основные параметры бюджета ЗАТО Северск на плановый период 2025 и 2026 годов  </t>
  </si>
  <si>
    <t>Утверждено                             на 2025 год</t>
  </si>
  <si>
    <t>Утверждено 
на 2026 год</t>
  </si>
  <si>
    <t>Изменение</t>
  </si>
  <si>
    <t>Утверждено на 2025 год 
с учетом изменений</t>
  </si>
  <si>
    <t>Утверждено на 2026 год 
с учетом изменений</t>
  </si>
  <si>
    <t xml:space="preserve">                Приложение 1.1</t>
  </si>
  <si>
    <t xml:space="preserve">                к Решению Думы ЗАТО Северск</t>
  </si>
  <si>
    <r>
      <t xml:space="preserve">                от 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43/1</t>
    </r>
  </si>
  <si>
    <t>0,00;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</si>
</sst>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2"/>
    <xf numFmtId="0" fontId="4" fillId="0" borderId="0" xfId="3"/>
    <xf numFmtId="0" fontId="2" fillId="0" borderId="0" xfId="1"/>
    <xf numFmtId="0" fontId="3" fillId="0" borderId="2" xfId="0" applyFont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0" applyFont="1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vertical="center"/>
    </xf>
    <xf numFmtId="14" fontId="5" fillId="0" borderId="0" xfId="2" applyNumberFormat="1" applyFont="1" applyAlignment="1">
      <alignment horizontal="left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vertical="top" wrapText="1"/>
    </xf>
    <xf numFmtId="0" fontId="0" fillId="0" borderId="0" xfId="0" applyAlignment="1"/>
    <xf numFmtId="0" fontId="3" fillId="0" borderId="0" xfId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horizontal="right" vertical="center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0" fillId="0" borderId="2" xfId="0" applyBorder="1" applyAlignment="1"/>
    <xf numFmtId="0" fontId="3" fillId="0" borderId="0" xfId="1" applyFont="1" applyAlignment="1">
      <alignment horizontal="center" vertical="center"/>
    </xf>
    <xf numFmtId="4" fontId="5" fillId="2" borderId="2" xfId="3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43"/>
  <sheetViews>
    <sheetView tabSelected="1" view="pageBreakPreview" topLeftCell="A4" zoomScaleNormal="100" zoomScaleSheetLayoutView="100" workbookViewId="0">
      <selection activeCell="B11" sqref="B11:G14"/>
    </sheetView>
  </sheetViews>
  <sheetFormatPr defaultColWidth="9.140625" defaultRowHeight="15" x14ac:dyDescent="0.25"/>
  <cols>
    <col min="1" max="1" width="37.85546875" style="1" customWidth="1"/>
    <col min="2" max="2" width="14" style="1" customWidth="1"/>
    <col min="3" max="3" width="12.85546875" style="1" customWidth="1"/>
    <col min="4" max="4" width="14.85546875" style="1" customWidth="1"/>
    <col min="5" max="5" width="14.7109375" style="1" customWidth="1"/>
    <col min="6" max="6" width="14.140625" style="1" customWidth="1"/>
    <col min="7" max="7" width="14.42578125" style="1" customWidth="1"/>
    <col min="8" max="8" width="9.140625" style="1" customWidth="1"/>
    <col min="9" max="16384" width="9.140625" style="1"/>
  </cols>
  <sheetData>
    <row r="1" spans="1:7" ht="16.5" customHeight="1" x14ac:dyDescent="0.25">
      <c r="A1" s="3"/>
      <c r="B1" s="10"/>
      <c r="C1" s="10"/>
      <c r="D1" s="10"/>
      <c r="E1" s="20" t="s">
        <v>26</v>
      </c>
      <c r="F1" s="20"/>
      <c r="G1" s="20"/>
    </row>
    <row r="2" spans="1:7" ht="15.75" x14ac:dyDescent="0.25">
      <c r="A2" s="3"/>
      <c r="B2" s="5"/>
      <c r="C2" s="5"/>
      <c r="D2" s="5"/>
      <c r="E2" s="20" t="s">
        <v>27</v>
      </c>
      <c r="F2" s="20"/>
      <c r="G2" s="20"/>
    </row>
    <row r="3" spans="1:7" ht="15.75" x14ac:dyDescent="0.25">
      <c r="A3" s="3"/>
      <c r="B3" s="11"/>
      <c r="C3" s="11"/>
      <c r="D3" s="11"/>
      <c r="E3" s="21" t="s">
        <v>28</v>
      </c>
      <c r="F3" s="21"/>
      <c r="G3" s="21"/>
    </row>
    <row r="4" spans="1:7" ht="15.75" x14ac:dyDescent="0.25">
      <c r="A4" s="3"/>
      <c r="B4" s="11"/>
      <c r="C4" s="11"/>
      <c r="D4" s="11"/>
      <c r="E4" s="12"/>
    </row>
    <row r="5" spans="1:7" ht="15.75" x14ac:dyDescent="0.25">
      <c r="A5" s="3"/>
      <c r="B5" s="11"/>
      <c r="C5" s="11"/>
      <c r="D5" s="11"/>
      <c r="E5" s="12"/>
    </row>
    <row r="6" spans="1:7" ht="15.75" x14ac:dyDescent="0.25">
      <c r="A6" s="25" t="s">
        <v>20</v>
      </c>
      <c r="B6" s="25"/>
      <c r="C6" s="25"/>
      <c r="D6" s="25"/>
      <c r="E6" s="25"/>
      <c r="F6" s="25"/>
      <c r="G6" s="25"/>
    </row>
    <row r="7" spans="1:7" ht="15.75" x14ac:dyDescent="0.25">
      <c r="A7" s="13"/>
      <c r="B7" s="13"/>
      <c r="C7" s="13"/>
      <c r="D7" s="13"/>
      <c r="E7" s="13"/>
      <c r="F7" s="13"/>
      <c r="G7" s="13"/>
    </row>
    <row r="8" spans="1:7" ht="15.75" x14ac:dyDescent="0.25">
      <c r="A8" s="23"/>
      <c r="B8" s="23"/>
      <c r="C8" s="23"/>
      <c r="D8" s="23"/>
      <c r="E8" s="23"/>
    </row>
    <row r="9" spans="1:7" ht="81" customHeight="1" x14ac:dyDescent="0.25">
      <c r="A9" s="22" t="s">
        <v>0</v>
      </c>
      <c r="B9" s="4" t="s">
        <v>21</v>
      </c>
      <c r="C9" s="14" t="s">
        <v>23</v>
      </c>
      <c r="D9" s="14" t="s">
        <v>24</v>
      </c>
      <c r="E9" s="4" t="s">
        <v>22</v>
      </c>
      <c r="F9" s="14" t="s">
        <v>23</v>
      </c>
      <c r="G9" s="14" t="s">
        <v>25</v>
      </c>
    </row>
    <row r="10" spans="1:7" ht="21" customHeight="1" x14ac:dyDescent="0.25">
      <c r="A10" s="22"/>
      <c r="B10" s="22" t="s">
        <v>1</v>
      </c>
      <c r="C10" s="22"/>
      <c r="D10" s="22"/>
      <c r="E10" s="22"/>
      <c r="F10" s="24"/>
      <c r="G10" s="24"/>
    </row>
    <row r="11" spans="1:7" s="2" customFormat="1" ht="31.5" customHeight="1" x14ac:dyDescent="0.25">
      <c r="A11" s="15" t="s">
        <v>2</v>
      </c>
      <c r="B11" s="26">
        <v>4200268.24</v>
      </c>
      <c r="C11" s="26"/>
      <c r="D11" s="26">
        <f>B11+C11</f>
        <v>4200268.24</v>
      </c>
      <c r="E11" s="26">
        <f>E12+E13+E14</f>
        <v>4254186.5999999996</v>
      </c>
      <c r="F11" s="26">
        <f>F12+F13+F14</f>
        <v>177440.33</v>
      </c>
      <c r="G11" s="26">
        <f>E11+F11</f>
        <v>4431626.93</v>
      </c>
    </row>
    <row r="12" spans="1:7" s="2" customFormat="1" ht="31.5" customHeight="1" x14ac:dyDescent="0.25">
      <c r="A12" s="7" t="s">
        <v>3</v>
      </c>
      <c r="B12" s="26">
        <v>1436316.96</v>
      </c>
      <c r="C12" s="26"/>
      <c r="D12" s="26">
        <f t="shared" ref="D12:D14" si="0">B12+C12</f>
        <v>1436316.96</v>
      </c>
      <c r="E12" s="26">
        <v>1514910.21</v>
      </c>
      <c r="F12" s="26"/>
      <c r="G12" s="26">
        <f t="shared" ref="G12:G14" si="1">E12+F12</f>
        <v>1514910.21</v>
      </c>
    </row>
    <row r="13" spans="1:7" s="2" customFormat="1" ht="31.5" customHeight="1" x14ac:dyDescent="0.25">
      <c r="A13" s="7" t="s">
        <v>4</v>
      </c>
      <c r="B13" s="26">
        <v>149988.19</v>
      </c>
      <c r="C13" s="26"/>
      <c r="D13" s="26">
        <f t="shared" si="0"/>
        <v>149988.19</v>
      </c>
      <c r="E13" s="26">
        <v>136518.10999999999</v>
      </c>
      <c r="F13" s="26"/>
      <c r="G13" s="26">
        <f t="shared" si="1"/>
        <v>136518.10999999999</v>
      </c>
    </row>
    <row r="14" spans="1:7" s="2" customFormat="1" ht="31.5" customHeight="1" x14ac:dyDescent="0.25">
      <c r="A14" s="7" t="s">
        <v>5</v>
      </c>
      <c r="B14" s="26">
        <v>2613963.09</v>
      </c>
      <c r="C14" s="26"/>
      <c r="D14" s="26">
        <f t="shared" si="0"/>
        <v>2613963.09</v>
      </c>
      <c r="E14" s="26">
        <v>2602758.2799999998</v>
      </c>
      <c r="F14" s="27">
        <v>177440.33</v>
      </c>
      <c r="G14" s="26">
        <f t="shared" si="1"/>
        <v>2780198.61</v>
      </c>
    </row>
    <row r="15" spans="1:7" s="2" customFormat="1" ht="21.75" customHeight="1" x14ac:dyDescent="0.25">
      <c r="A15" s="15" t="s">
        <v>6</v>
      </c>
      <c r="B15" s="8">
        <v>4200268.2399999993</v>
      </c>
      <c r="C15" s="16"/>
      <c r="D15" s="8">
        <f>SUBTOTAL(9,D$16:D25)</f>
        <v>4200268.24</v>
      </c>
      <c r="E15" s="8">
        <v>4254186.5999999996</v>
      </c>
      <c r="F15" s="8">
        <f>F21</f>
        <v>177440.33</v>
      </c>
      <c r="G15" s="8">
        <f>SUBTOTAL(9,G$16:G25)</f>
        <v>4431626.93</v>
      </c>
    </row>
    <row r="16" spans="1:7" ht="31.5" customHeight="1" x14ac:dyDescent="0.25">
      <c r="A16" s="18" t="s">
        <v>7</v>
      </c>
      <c r="B16" s="16">
        <v>393914.99</v>
      </c>
      <c r="C16" s="16"/>
      <c r="D16" s="8">
        <v>393914.99</v>
      </c>
      <c r="E16" s="16">
        <v>451516.32</v>
      </c>
      <c r="F16" s="8"/>
      <c r="G16" s="8">
        <v>451516.32</v>
      </c>
    </row>
    <row r="17" spans="1:7" ht="42" customHeight="1" x14ac:dyDescent="0.25">
      <c r="A17" s="18" t="s">
        <v>8</v>
      </c>
      <c r="B17" s="16">
        <v>21963</v>
      </c>
      <c r="C17" s="16"/>
      <c r="D17" s="8">
        <v>21963</v>
      </c>
      <c r="E17" s="16">
        <v>21594.06</v>
      </c>
      <c r="F17" s="8"/>
      <c r="G17" s="8">
        <v>21594.06</v>
      </c>
    </row>
    <row r="18" spans="1:7" ht="31.5" customHeight="1" x14ac:dyDescent="0.25">
      <c r="A18" s="18" t="s">
        <v>9</v>
      </c>
      <c r="B18" s="16">
        <v>393349.51</v>
      </c>
      <c r="C18" s="16">
        <v>-12777.41</v>
      </c>
      <c r="D18" s="8">
        <f>B18+C18</f>
        <v>380572.10000000003</v>
      </c>
      <c r="E18" s="16">
        <v>419493.71</v>
      </c>
      <c r="F18" s="8"/>
      <c r="G18" s="8">
        <v>419493.71</v>
      </c>
    </row>
    <row r="19" spans="1:7" ht="31.5" customHeight="1" x14ac:dyDescent="0.25">
      <c r="A19" s="18" t="s">
        <v>10</v>
      </c>
      <c r="B19" s="16">
        <v>210940.47</v>
      </c>
      <c r="C19" s="16"/>
      <c r="D19" s="8">
        <v>210940.47</v>
      </c>
      <c r="E19" s="16">
        <v>195009.48</v>
      </c>
      <c r="F19" s="8"/>
      <c r="G19" s="8">
        <v>195009.48</v>
      </c>
    </row>
    <row r="20" spans="1:7" ht="31.5" customHeight="1" x14ac:dyDescent="0.25">
      <c r="A20" s="18" t="s">
        <v>11</v>
      </c>
      <c r="B20" s="16">
        <v>162.1</v>
      </c>
      <c r="C20" s="16"/>
      <c r="D20" s="8">
        <v>162.1</v>
      </c>
      <c r="E20" s="16">
        <v>162.1</v>
      </c>
      <c r="F20" s="8"/>
      <c r="G20" s="8">
        <v>162.1</v>
      </c>
    </row>
    <row r="21" spans="1:7" ht="31.5" customHeight="1" x14ac:dyDescent="0.25">
      <c r="A21" s="18" t="s">
        <v>12</v>
      </c>
      <c r="B21" s="16">
        <v>2595075.08</v>
      </c>
      <c r="C21" s="16">
        <v>12777.41</v>
      </c>
      <c r="D21" s="8">
        <f>B21+C21</f>
        <v>2607852.4900000002</v>
      </c>
      <c r="E21" s="16">
        <v>2571040.34</v>
      </c>
      <c r="F21" s="8">
        <v>177440.33</v>
      </c>
      <c r="G21" s="8">
        <v>2748480.67</v>
      </c>
    </row>
    <row r="22" spans="1:7" ht="31.5" customHeight="1" x14ac:dyDescent="0.25">
      <c r="A22" s="18" t="s">
        <v>13</v>
      </c>
      <c r="B22" s="16">
        <v>232868.46</v>
      </c>
      <c r="C22" s="16"/>
      <c r="D22" s="8">
        <v>232868.46</v>
      </c>
      <c r="E22" s="16">
        <v>227776.47000000003</v>
      </c>
      <c r="F22" s="8"/>
      <c r="G22" s="8">
        <v>227776.47</v>
      </c>
    </row>
    <row r="23" spans="1:7" ht="31.5" customHeight="1" x14ac:dyDescent="0.25">
      <c r="A23" s="18" t="s">
        <v>14</v>
      </c>
      <c r="B23" s="16">
        <v>85076.48000000001</v>
      </c>
      <c r="C23" s="16"/>
      <c r="D23" s="8">
        <v>85076.479999999996</v>
      </c>
      <c r="E23" s="16">
        <v>85111.170000000013</v>
      </c>
      <c r="F23" s="8"/>
      <c r="G23" s="8">
        <v>85111.17</v>
      </c>
    </row>
    <row r="24" spans="1:7" ht="31.5" customHeight="1" x14ac:dyDescent="0.25">
      <c r="A24" s="18" t="s">
        <v>15</v>
      </c>
      <c r="B24" s="16">
        <v>206817.05</v>
      </c>
      <c r="C24" s="16"/>
      <c r="D24" s="8">
        <v>206817.05</v>
      </c>
      <c r="E24" s="16">
        <v>201186.95</v>
      </c>
      <c r="F24" s="8"/>
      <c r="G24" s="8">
        <v>201186.95</v>
      </c>
    </row>
    <row r="25" spans="1:7" ht="42" customHeight="1" x14ac:dyDescent="0.25">
      <c r="A25" s="18" t="s">
        <v>16</v>
      </c>
      <c r="B25" s="16">
        <v>60101.1</v>
      </c>
      <c r="C25" s="16"/>
      <c r="D25" s="8">
        <v>60101.1</v>
      </c>
      <c r="E25" s="17">
        <v>81296</v>
      </c>
      <c r="F25" s="8"/>
      <c r="G25" s="8">
        <v>81296</v>
      </c>
    </row>
    <row r="26" spans="1:7" ht="31.5" customHeight="1" x14ac:dyDescent="0.25">
      <c r="A26" s="15" t="s">
        <v>17</v>
      </c>
      <c r="B26" s="8">
        <f>B11-B15</f>
        <v>0</v>
      </c>
      <c r="C26" s="16"/>
      <c r="D26" s="8">
        <f>D11-D15</f>
        <v>0</v>
      </c>
      <c r="E26" s="8">
        <f t="shared" ref="E26" si="2">E11-E15</f>
        <v>0</v>
      </c>
      <c r="F26" s="8"/>
      <c r="G26" s="19" t="s">
        <v>29</v>
      </c>
    </row>
    <row r="41" spans="1:1" ht="15.75" x14ac:dyDescent="0.25">
      <c r="A41" s="6" t="s">
        <v>18</v>
      </c>
    </row>
    <row r="42" spans="1:1" ht="15.75" x14ac:dyDescent="0.25">
      <c r="A42" s="6" t="s">
        <v>19</v>
      </c>
    </row>
    <row r="43" spans="1:1" ht="15.75" x14ac:dyDescent="0.25">
      <c r="A43" s="9">
        <v>45407</v>
      </c>
    </row>
  </sheetData>
  <customSheetViews>
    <customSheetView guid="{F66064E6-CD48-4956-AC10-FD2F6A762E54}" showPageBreaks="1" printArea="1" view="pageBreakPreview" topLeftCell="A7">
      <selection activeCell="J17" sqref="J17"/>
      <pageMargins left="0.78740157480314965" right="0.39370078740157483" top="0.78740157480314965" bottom="0.78740157480314965" header="0" footer="0.31496062992125984"/>
      <pageSetup paperSize="9" scale="75" firstPageNumber="8" orientation="portrait" blackAndWhite="1" useFirstPageNumber="1" horizontalDpi="4294967295" verticalDpi="4294967295" r:id="rId1"/>
      <headerFooter>
        <oddFooter>&amp;R&amp;"Times New Roman,обычный"&amp;12&amp;P</oddFooter>
      </headerFooter>
    </customSheetView>
    <customSheetView guid="{DF90F6FA-61B0-4160-8DAD-A573FBCCD572}" showPageBreaks="1" printArea="1" view="pageBreakPreview">
      <selection activeCell="F9" sqref="F9:G9"/>
      <pageMargins left="0.78740157480314965" right="0.39370078740157483" top="0.78740157480314965" bottom="0.78740157480314965" header="0" footer="0.31496062992125984"/>
      <pageSetup paperSize="9" scale="75" firstPageNumber="8" orientation="portrait" blackAndWhite="1" useFirstPageNumber="1" horizontalDpi="4294967295" verticalDpi="4294967295" r:id="rId2"/>
      <headerFooter>
        <oddFooter>&amp;R&amp;"Times New Roman,обычный"&amp;12&amp;P</oddFooter>
      </headerFooter>
    </customSheetView>
    <customSheetView guid="{AE915806-A0BA-4520-B816-56F1D610F9E1}" showPageBreaks="1" printArea="1" view="pageBreakPreview">
      <selection activeCell="A5" sqref="A5:G5"/>
      <pageMargins left="0.78740157480314965" right="0.39370078740157483" top="0.59055118110236227" bottom="0.59055118110236227" header="0" footer="0.31496062992125984"/>
      <pageSetup paperSize="9" scale="75" firstPageNumber="4" orientation="portrait" blackAndWhite="1" useFirstPageNumber="1" horizontalDpi="4294967295" verticalDpi="4294967295" r:id="rId3"/>
      <headerFooter>
        <oddFooter>&amp;R&amp;"Times New Roman,обычный"&amp;12&amp;P</oddFooter>
      </headerFooter>
    </customSheetView>
  </customSheetViews>
  <mergeCells count="7">
    <mergeCell ref="E2:G2"/>
    <mergeCell ref="E1:G1"/>
    <mergeCell ref="E3:G3"/>
    <mergeCell ref="A9:A10"/>
    <mergeCell ref="A8:E8"/>
    <mergeCell ref="B10:G10"/>
    <mergeCell ref="A6:G6"/>
  </mergeCells>
  <pageMargins left="0.78740157480314965" right="0.39370078740157483" top="0.78740157480314965" bottom="0.78740157480314965" header="0" footer="0.31496062992125984"/>
  <pageSetup paperSize="9" scale="75" firstPageNumber="4" orientation="portrait" blackAndWhite="1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2024-04-11T11:57:11Z</cp:lastPrinted>
  <dcterms:created xsi:type="dcterms:W3CDTF">2007-01-31T11:43:07Z</dcterms:created>
  <dcterms:modified xsi:type="dcterms:W3CDTF">2024-04-24T04:45:34Z</dcterms:modified>
</cp:coreProperties>
</file>