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2300" windowHeight="12525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Area" localSheetId="0" hidden="1">'Лист1'!$A$1:$G$60</definedName>
    <definedName name="Z_0FB03905_2044_4E24_B2F1_04A0C15AC502_.wvu.PrintTitles" localSheetId="0" hidden="1">'Лист1'!$11:$11</definedName>
    <definedName name="Z_1A9F72E1_F952_4BF1_B7D9_900B1406A071_.wvu.PrintArea" localSheetId="0" hidden="1">'Лист1'!$A$1:$G$60</definedName>
    <definedName name="Z_1A9F72E1_F952_4BF1_B7D9_900B1406A071_.wvu.PrintTitles" localSheetId="0" hidden="1">'Лист1'!$11:$11</definedName>
    <definedName name="Z_4FC2A210_5365_47FF_B683_B93564B28C30_.wvu.PrintArea" localSheetId="0" hidden="1">'Лист1'!$A$1:$G$65</definedName>
    <definedName name="Z_4FC2A210_5365_47FF_B683_B93564B28C30_.wvu.PrintTitles" localSheetId="0" hidden="1">'Лист1'!$11:$11</definedName>
    <definedName name="Z_508B5647_59A2_463F_A7E8_485388FED86F_.wvu.PrintArea" localSheetId="0" hidden="1">'Лист1'!$A$1:$G$67</definedName>
    <definedName name="Z_508B5647_59A2_463F_A7E8_485388FED86F_.wvu.PrintTitles" localSheetId="0" hidden="1">'Лист1'!$11:$11</definedName>
    <definedName name="Z_533FE8BD_4FAE_4CB6_AB87_34A31D8945C6_.wvu.PrintArea" localSheetId="0" hidden="1">'Лист1'!$A$1:$G$67</definedName>
    <definedName name="Z_533FE8BD_4FAE_4CB6_AB87_34A31D8945C6_.wvu.PrintTitles" localSheetId="0" hidden="1">'Лист1'!$11:$11</definedName>
    <definedName name="Z_5D98E949_7780_49DA_9D81_9D06B9303EDF_.wvu.PrintArea" localSheetId="0" hidden="1">'Лист1'!$A$1:$G$65</definedName>
    <definedName name="Z_5D98E949_7780_49DA_9D81_9D06B9303EDF_.wvu.PrintTitles" localSheetId="0" hidden="1">'Лист1'!$11:$11</definedName>
    <definedName name="Z_80ABBA8F_7425_47C0_B1E9_C776A3A8BC92_.wvu.PrintArea" localSheetId="0" hidden="1">'Лист1'!$A$1:$G$65</definedName>
    <definedName name="Z_80ABBA8F_7425_47C0_B1E9_C776A3A8BC92_.wvu.PrintTitles" localSheetId="0" hidden="1">'Лист1'!$11:$11</definedName>
    <definedName name="Z_89BD1CF8_20AB_4891_A66F_23FE42820019_.wvu.PrintArea" localSheetId="0" hidden="1">'Лист1'!$A$1:$G$65</definedName>
    <definedName name="Z_89BD1CF8_20AB_4891_A66F_23FE42820019_.wvu.PrintTitles" localSheetId="0" hidden="1">'Лист1'!$11:$11</definedName>
    <definedName name="Z_ABB0D4B0_CEE2_42BF_BDE2_AF04F2496F90_.wvu.PrintArea" localSheetId="0" hidden="1">'Лист1'!$A$1:$G$60</definedName>
    <definedName name="Z_ABB0D4B0_CEE2_42BF_BDE2_AF04F2496F90_.wvu.PrintTitles" localSheetId="0" hidden="1">'Лист1'!$11:$11</definedName>
    <definedName name="Z_B9FE3CCA_1F3A_4FBF_A801_B735EC0A4C2A_.wvu.PrintArea" localSheetId="0" hidden="1">'Лист1'!$A$1:$G$65</definedName>
    <definedName name="Z_B9FE3CCA_1F3A_4FBF_A801_B735EC0A4C2A_.wvu.PrintTitles" localSheetId="0" hidden="1">'Лист1'!$11:$11</definedName>
    <definedName name="Z_BEBE1981_F260_43B9_A5C7_1D3692813689_.wvu.PrintArea" localSheetId="0" hidden="1">'Лист1'!$A$1:$G$65</definedName>
    <definedName name="Z_BEBE1981_F260_43B9_A5C7_1D3692813689_.wvu.PrintTitles" localSheetId="0" hidden="1">'Лист1'!$11:$11</definedName>
    <definedName name="Z_E144BCC9_D6D2_41C8_83F9_2E8990248ECB_.wvu.PrintArea" localSheetId="0" hidden="1">'Лист1'!$A$1:$G$65</definedName>
    <definedName name="Z_E144BCC9_D6D2_41C8_83F9_2E8990248ECB_.wvu.PrintTitles" localSheetId="0" hidden="1">'Лист1'!$11:$11</definedName>
    <definedName name="Z_E1FA9706_454D_464A_A315_AC4FFF4A7BC4_.wvu.PrintArea" localSheetId="0" hidden="1">'Лист1'!$A$1:$G$74</definedName>
    <definedName name="Z_E1FA9706_454D_464A_A315_AC4FFF4A7BC4_.wvu.PrintTitles" localSheetId="0" hidden="1">'Лист1'!$11:$11</definedName>
    <definedName name="Z_E2B7F3F5_E7ED_4A15_9704_B50917DAA39E_.wvu.PrintArea" localSheetId="0" hidden="1">'Лист1'!$A$1:$G$65</definedName>
    <definedName name="Z_E2B7F3F5_E7ED_4A15_9704_B50917DAA39E_.wvu.PrintTitles" localSheetId="0" hidden="1">'Лист1'!$11:$11</definedName>
    <definedName name="Z_F08A1776_5466_4C1D_836B_821A387B333D_.wvu.PrintArea" localSheetId="0" hidden="1">'Лист1'!$A$1:$G$65</definedName>
    <definedName name="Z_F08A1776_5466_4C1D_836B_821A387B333D_.wvu.PrintTitles" localSheetId="0" hidden="1">'Лист1'!$11:$11</definedName>
    <definedName name="Z_F3F73F98_6518_4CE6_A286_C40EDEFEBC40_.wvu.PrintArea" localSheetId="0" hidden="1">'Лист1'!$A$1:$G$65</definedName>
    <definedName name="Z_F3F73F98_6518_4CE6_A286_C40EDEFEBC40_.wvu.PrintTitles" localSheetId="0" hidden="1">'Лист1'!$11:$11</definedName>
    <definedName name="_xlnm.Print_Titles" localSheetId="0">'Лист1'!$11:$11</definedName>
    <definedName name="_xlnm.Print_Area" localSheetId="0">'Лист1'!$A$1:$G$67</definedName>
  </definedNames>
  <calcPr fullCalcOnLoad="1" refMode="R1C1"/>
</workbook>
</file>

<file path=xl/sharedStrings.xml><?xml version="1.0" encoding="utf-8"?>
<sst xmlns="http://schemas.openxmlformats.org/spreadsheetml/2006/main" count="84" uniqueCount="69">
  <si>
    <t>(тыс.руб.)</t>
  </si>
  <si>
    <t>Раздел, подраздел</t>
  </si>
  <si>
    <t>Основные направления расходования средств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</si>
  <si>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</si>
  <si>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</si>
  <si>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</si>
  <si>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</si>
  <si>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</si>
  <si>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</si>
  <si>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</si>
  <si>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</si>
  <si>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</si>
  <si>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Направлено средств на финансирование расходов за счет средств ФНР, всего, в том числе:</t>
  </si>
  <si>
    <t>Направлено средств на финансирование расходов за счет средств резервного фонда, всего, в том числе:</t>
  </si>
  <si>
    <t>0309</t>
  </si>
  <si>
    <t>0104</t>
  </si>
  <si>
    <t xml:space="preserve">Процент
  испол-нения </t>
  </si>
  <si>
    <t>об использовании бюджетных ассигнований резервных фондов</t>
  </si>
  <si>
    <t>ОТЧЕТ</t>
  </si>
  <si>
    <t>5.Администрация ЗАТО Северск</t>
  </si>
  <si>
    <t>0106</t>
  </si>
  <si>
    <t xml:space="preserve">Выплата однократного единовременного поощрения 
в связи с прекращением муниципальной службы (выходом на пенсию) </t>
  </si>
  <si>
    <t>9.Финансовое управление Администрации ЗАТО Северск</t>
  </si>
  <si>
    <t>0401</t>
  </si>
  <si>
    <t>0113</t>
  </si>
  <si>
    <t>4.Администрация ЗАТО Северск</t>
  </si>
  <si>
    <t>1. Управление по делам защиты населения и территорий от чрезвычайных ситуаций Администрации ЗАТО Северск</t>
  </si>
  <si>
    <t>3. Управление по делам защиты населения и территорий от чрезвычайных ситуаций Администрации ЗАТО Северск</t>
  </si>
  <si>
    <t>2. УВГТ Администрации ЗАТО Северск</t>
  </si>
  <si>
    <t>Лидия Валентиновна Кузнецова</t>
  </si>
  <si>
    <t>77 39 12</t>
  </si>
  <si>
    <t>Руслан Фаритович Незамутдинов</t>
  </si>
  <si>
    <t>77 38 14</t>
  </si>
  <si>
    <t>Администрации ЗАТО Северск за 2018 год</t>
  </si>
  <si>
    <t>Утверж-дено
на 
2018 год</t>
  </si>
  <si>
    <t>Утверждено по бюджету на 2018 год - всего, в том числе:</t>
  </si>
  <si>
    <t>На предотвращение возможной чрезвычайной ситуации, связанной со срывом отопительного сезона в пос. Орловка</t>
  </si>
  <si>
    <t>РА от 06.12.2018 № 1706-р</t>
  </si>
  <si>
    <t>РА от 22.06.2018 № 901-р</t>
  </si>
  <si>
    <t>РА от 06.04.2018 № 497-р</t>
  </si>
  <si>
    <t>РА от 27.02.2018 № 305-р</t>
  </si>
  <si>
    <t>На оплату работ по демеркуризации и утилизации ртути и ртутьсодержащих отходов, изъятых на территории ЗАТО Северск в 2017 г.</t>
  </si>
  <si>
    <t>На приобретение расходных материалов для проведения демеркуризационных мероприятий в целях создания резервов материальных ресурсов для ликвидации чрезвычайных ситуаций</t>
  </si>
  <si>
    <t>На приобретение и доставку песка, а также оплату работы фронтального погрузчика для строительства временной дамбы в пос.Орловка для защиты населения от затопления при весеннем паводке</t>
  </si>
  <si>
    <t>1. УИО Администрации ЗАТО Северск</t>
  </si>
  <si>
    <t>2.Финансовое управление Администрации ЗАТО Северск</t>
  </si>
  <si>
    <t xml:space="preserve">Исполнение судебного акта Арбитражного  суда  Томской  области в пользу ООО «ЖЭУ-7» на оплату основной задолженности и возмещение расходов по оплате государственной пошлины </t>
  </si>
  <si>
    <t>3.Администрация ЗАТО Северск</t>
  </si>
  <si>
    <t>от 17.01.2018
 № 36-р</t>
  </si>
  <si>
    <t>от 19.01.2018
 № 36-р</t>
  </si>
  <si>
    <t>от 11.04.2018
 № 544-р</t>
  </si>
  <si>
    <t>от 15.06.2018
 № 850-р</t>
  </si>
  <si>
    <t>от 27.07.2018
 № 1108-р</t>
  </si>
  <si>
    <t>от 30.08.2018
 № 1295-р</t>
  </si>
  <si>
    <t>0702</t>
  </si>
  <si>
    <t xml:space="preserve">Исполнение судебного акта Арбитражного  суда  Томской  области о взыскании с МБОУ "СОШ №197" в пользу ИП Анисимова В.В.  на оплату основной задолженности и возмещение расходов по оплате государственной пошлины </t>
  </si>
  <si>
    <t>от 28.09.2018
 № 1415-р</t>
  </si>
  <si>
    <t>0501</t>
  </si>
  <si>
    <t>6. УИО Администрации ЗАТО Северск</t>
  </si>
  <si>
    <t>8. УЖКХ ТиС</t>
  </si>
  <si>
    <t>7. Управление образования Администрации ЗАТО Северск</t>
  </si>
  <si>
    <t>Выполнение капитального ремонта общего имущества (монтажа ограждений кровли) многоквартирного дома по адресу: Томская область, ЗАТО Северск, г.Северск, ул.Советская, д.30</t>
  </si>
  <si>
    <t>от 04.10.2018
 № 1455-р</t>
  </si>
  <si>
    <t xml:space="preserve">Исполнение судебного акта Арбитражного  суда  Томской  области о взыскании в пользу общества с ограниченной ответственностью «Коммунстройпроект» </t>
  </si>
  <si>
    <t>от 10.12.2018
 № 1708-р</t>
  </si>
  <si>
    <t>Исполнено</t>
  </si>
  <si>
    <t>Приложение 11</t>
  </si>
  <si>
    <t>к Решению Думы ЗАТО Северск</t>
  </si>
  <si>
    <r>
      <t>от_</t>
    </r>
    <r>
      <rPr>
        <u val="single"/>
        <sz val="14"/>
        <rFont val="Times New Roman"/>
        <family val="1"/>
      </rPr>
      <t>25.04.2019</t>
    </r>
    <r>
      <rPr>
        <sz val="14"/>
        <rFont val="Times New Roman"/>
        <family val="1"/>
      </rPr>
      <t>__ №___</t>
    </r>
    <r>
      <rPr>
        <u val="single"/>
        <sz val="14"/>
        <rFont val="Times New Roman"/>
        <family val="1"/>
      </rPr>
      <t>50/1</t>
    </r>
    <r>
      <rPr>
        <sz val="14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</si>
</sst>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" fontId="4" fillId="0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0" fontId="0" fillId="0" borderId="0" xfId="0" applyFont="1" applyAlignment="1">
      <alignment/>
    </xf>
    <xf numFmtId="2" fontId="42" fillId="0" borderId="0" xfId="0" applyNumberFormat="1" applyFont="1" applyAlignment="1">
      <alignment/>
    </xf>
    <xf numFmtId="173" fontId="4" fillId="0" borderId="0" xfId="0" applyNumberFormat="1" applyFont="1" applyFill="1" applyAlignment="1">
      <alignment horizontal="left" vertical="center"/>
    </xf>
    <xf numFmtId="172" fontId="4" fillId="0" borderId="0" xfId="52" applyNumberFormat="1" applyFont="1" applyFill="1" applyBorder="1" applyAlignment="1" applyProtection="1">
      <alignment horizontal="left" vertical="center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2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172" fontId="42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4" fillId="33" borderId="13" xfId="0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0" fontId="42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80" zoomScaleNormal="67" zoomScaleSheetLayoutView="80" zoomScalePageLayoutView="0" workbookViewId="0" topLeftCell="A1">
      <selection activeCell="E3" sqref="E3"/>
    </sheetView>
  </sheetViews>
  <sheetFormatPr defaultColWidth="9.00390625" defaultRowHeight="15.75"/>
  <cols>
    <col min="1" max="1" width="6.75390625" style="18" customWidth="1"/>
    <col min="2" max="2" width="20.50390625" style="18" customWidth="1"/>
    <col min="3" max="3" width="28.875" style="18" customWidth="1"/>
    <col min="4" max="4" width="19.375" style="18" customWidth="1"/>
    <col min="5" max="5" width="13.375" style="18" customWidth="1"/>
    <col min="6" max="6" width="13.00390625" style="18" customWidth="1"/>
    <col min="7" max="7" width="11.75390625" style="18" customWidth="1"/>
  </cols>
  <sheetData>
    <row r="1" spans="1:7" ht="18.75">
      <c r="A1" s="15"/>
      <c r="B1" s="15"/>
      <c r="C1" s="15"/>
      <c r="E1" s="20" t="s">
        <v>66</v>
      </c>
      <c r="F1" s="20"/>
      <c r="G1" s="20"/>
    </row>
    <row r="2" spans="1:7" ht="18.75">
      <c r="A2" s="15"/>
      <c r="B2" s="15"/>
      <c r="C2" s="15"/>
      <c r="E2" s="11" t="s">
        <v>67</v>
      </c>
      <c r="F2" s="11"/>
      <c r="G2" s="11"/>
    </row>
    <row r="3" spans="1:7" ht="18.75">
      <c r="A3" s="15"/>
      <c r="B3" s="15"/>
      <c r="C3" s="15"/>
      <c r="E3" s="21" t="s">
        <v>68</v>
      </c>
      <c r="F3" s="21"/>
      <c r="G3" s="11"/>
    </row>
    <row r="4" spans="1:7" ht="18.75">
      <c r="A4" s="15"/>
      <c r="B4" s="15"/>
      <c r="C4" s="15"/>
      <c r="E4" s="21"/>
      <c r="F4" s="21"/>
      <c r="G4" s="11"/>
    </row>
    <row r="5" spans="1:7" ht="12" customHeight="1">
      <c r="A5" s="15"/>
      <c r="B5" s="15"/>
      <c r="C5" s="15"/>
      <c r="D5" s="15"/>
      <c r="E5" s="15"/>
      <c r="F5" s="15"/>
      <c r="G5" s="15"/>
    </row>
    <row r="6" spans="1:7" ht="17.25" customHeight="1">
      <c r="A6" s="55" t="s">
        <v>18</v>
      </c>
      <c r="B6" s="55"/>
      <c r="C6" s="55"/>
      <c r="D6" s="55"/>
      <c r="E6" s="55"/>
      <c r="F6" s="55"/>
      <c r="G6" s="55"/>
    </row>
    <row r="7" spans="1:7" ht="19.5" customHeight="1">
      <c r="A7" s="57" t="s">
        <v>17</v>
      </c>
      <c r="B7" s="57"/>
      <c r="C7" s="57"/>
      <c r="D7" s="57"/>
      <c r="E7" s="57"/>
      <c r="F7" s="57"/>
      <c r="G7" s="57"/>
    </row>
    <row r="8" spans="1:7" ht="18.75" customHeight="1">
      <c r="A8" s="58" t="s">
        <v>33</v>
      </c>
      <c r="B8" s="58"/>
      <c r="C8" s="58"/>
      <c r="D8" s="58"/>
      <c r="E8" s="58"/>
      <c r="F8" s="58"/>
      <c r="G8" s="58"/>
    </row>
    <row r="9" spans="1:7" ht="25.5" customHeight="1">
      <c r="A9" s="1"/>
      <c r="B9" s="2"/>
      <c r="C9" s="2"/>
      <c r="D9" s="1"/>
      <c r="E9" s="3"/>
      <c r="F9" s="1"/>
      <c r="G9" s="12" t="s">
        <v>0</v>
      </c>
    </row>
    <row r="10" spans="1:7" ht="78.75" customHeight="1">
      <c r="A10" s="4" t="s">
        <v>1</v>
      </c>
      <c r="B10" s="59" t="s">
        <v>2</v>
      </c>
      <c r="C10" s="59"/>
      <c r="D10" s="59"/>
      <c r="E10" s="8" t="s">
        <v>34</v>
      </c>
      <c r="F10" s="16" t="s">
        <v>65</v>
      </c>
      <c r="G10" s="16" t="s">
        <v>16</v>
      </c>
    </row>
    <row r="11" spans="1:7" ht="18.7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</row>
    <row r="12" spans="1:7" s="47" customFormat="1" ht="21.75" customHeight="1">
      <c r="A12" s="46"/>
      <c r="B12" s="60" t="s">
        <v>35</v>
      </c>
      <c r="C12" s="60"/>
      <c r="D12" s="60"/>
      <c r="E12" s="42">
        <f>E13+E20</f>
        <v>5704.099999999999</v>
      </c>
      <c r="F12" s="43">
        <f>F13+F20</f>
        <v>5181.72</v>
      </c>
      <c r="G12" s="36">
        <f>F12/E12*100</f>
        <v>90.84202591118671</v>
      </c>
    </row>
    <row r="13" spans="1:9" s="47" customFormat="1" ht="58.5" customHeight="1">
      <c r="A13" s="23" t="s">
        <v>3</v>
      </c>
      <c r="B13" s="61" t="s">
        <v>4</v>
      </c>
      <c r="C13" s="61"/>
      <c r="D13" s="61"/>
      <c r="E13" s="28">
        <v>1325.57</v>
      </c>
      <c r="F13" s="28">
        <f>F14</f>
        <v>838.26</v>
      </c>
      <c r="G13" s="29">
        <f>F13/E13*100</f>
        <v>63.237701517083224</v>
      </c>
      <c r="I13" s="48"/>
    </row>
    <row r="14" spans="1:10" s="47" customFormat="1" ht="42" customHeight="1">
      <c r="A14" s="23"/>
      <c r="B14" s="65" t="s">
        <v>13</v>
      </c>
      <c r="C14" s="65"/>
      <c r="D14" s="65"/>
      <c r="E14" s="28">
        <f>E16+E17+E18+E19</f>
        <v>931.24</v>
      </c>
      <c r="F14" s="28">
        <f>F16+F17+F18+F19</f>
        <v>838.26</v>
      </c>
      <c r="G14" s="54">
        <f>F14/E14*100</f>
        <v>90.01546325329667</v>
      </c>
      <c r="I14" s="48"/>
      <c r="J14" s="48"/>
    </row>
    <row r="15" spans="1:7" s="47" customFormat="1" ht="79.5" customHeight="1">
      <c r="A15" s="23"/>
      <c r="B15" s="7" t="s">
        <v>6</v>
      </c>
      <c r="C15" s="7" t="s">
        <v>7</v>
      </c>
      <c r="D15" s="22" t="s">
        <v>8</v>
      </c>
      <c r="E15" s="28"/>
      <c r="F15" s="28"/>
      <c r="G15" s="29"/>
    </row>
    <row r="16" spans="1:7" s="47" customFormat="1" ht="177" customHeight="1">
      <c r="A16" s="23" t="s">
        <v>14</v>
      </c>
      <c r="B16" s="24" t="s">
        <v>26</v>
      </c>
      <c r="C16" s="27" t="s">
        <v>41</v>
      </c>
      <c r="D16" s="27" t="s">
        <v>40</v>
      </c>
      <c r="E16" s="28">
        <v>10.93</v>
      </c>
      <c r="F16" s="28">
        <v>10.93</v>
      </c>
      <c r="G16" s="29">
        <f aca="true" t="shared" si="0" ref="G16:G21">F16/E16*100</f>
        <v>100</v>
      </c>
    </row>
    <row r="17" spans="1:7" s="47" customFormat="1" ht="179.25" customHeight="1">
      <c r="A17" s="23" t="s">
        <v>14</v>
      </c>
      <c r="B17" s="25" t="s">
        <v>28</v>
      </c>
      <c r="C17" s="27" t="s">
        <v>43</v>
      </c>
      <c r="D17" s="27" t="s">
        <v>39</v>
      </c>
      <c r="E17" s="28">
        <v>59.71</v>
      </c>
      <c r="F17" s="28">
        <v>0</v>
      </c>
      <c r="G17" s="29">
        <f t="shared" si="0"/>
        <v>0</v>
      </c>
    </row>
    <row r="18" spans="1:7" s="47" customFormat="1" ht="178.5" customHeight="1">
      <c r="A18" s="23" t="s">
        <v>14</v>
      </c>
      <c r="B18" s="26" t="s">
        <v>27</v>
      </c>
      <c r="C18" s="27" t="s">
        <v>42</v>
      </c>
      <c r="D18" s="27" t="s">
        <v>38</v>
      </c>
      <c r="E18" s="28">
        <v>49.9</v>
      </c>
      <c r="F18" s="28">
        <v>16.63</v>
      </c>
      <c r="G18" s="29">
        <f t="shared" si="0"/>
        <v>33.326653306613224</v>
      </c>
    </row>
    <row r="19" spans="1:7" s="47" customFormat="1" ht="117.75" customHeight="1">
      <c r="A19" s="23" t="s">
        <v>14</v>
      </c>
      <c r="B19" s="25" t="s">
        <v>28</v>
      </c>
      <c r="C19" s="27" t="s">
        <v>36</v>
      </c>
      <c r="D19" s="27" t="s">
        <v>37</v>
      </c>
      <c r="E19" s="28">
        <v>810.7</v>
      </c>
      <c r="F19" s="28">
        <v>810.7</v>
      </c>
      <c r="G19" s="29">
        <f t="shared" si="0"/>
        <v>100</v>
      </c>
    </row>
    <row r="20" spans="1:8" s="47" customFormat="1" ht="42" customHeight="1">
      <c r="A20" s="32" t="s">
        <v>3</v>
      </c>
      <c r="B20" s="62" t="s">
        <v>5</v>
      </c>
      <c r="C20" s="63"/>
      <c r="D20" s="64"/>
      <c r="E20" s="35">
        <v>4378.53</v>
      </c>
      <c r="F20" s="35">
        <f>F21</f>
        <v>4343.46</v>
      </c>
      <c r="G20" s="36">
        <f t="shared" si="0"/>
        <v>99.19904625525005</v>
      </c>
      <c r="H20" s="48"/>
    </row>
    <row r="21" spans="1:7" s="49" customFormat="1" ht="41.25" customHeight="1">
      <c r="A21" s="32"/>
      <c r="B21" s="62" t="s">
        <v>12</v>
      </c>
      <c r="C21" s="63"/>
      <c r="D21" s="63"/>
      <c r="E21" s="41">
        <f>SUM(E23:E31)</f>
        <v>4359.14</v>
      </c>
      <c r="F21" s="41">
        <f>SUM(F23:F31)</f>
        <v>4343.46</v>
      </c>
      <c r="G21" s="36">
        <f t="shared" si="0"/>
        <v>99.64029602169234</v>
      </c>
    </row>
    <row r="22" spans="1:7" s="50" customFormat="1" ht="84.75" customHeight="1">
      <c r="A22" s="38"/>
      <c r="B22" s="37" t="s">
        <v>6</v>
      </c>
      <c r="C22" s="37" t="s">
        <v>7</v>
      </c>
      <c r="D22" s="8" t="s">
        <v>8</v>
      </c>
      <c r="E22" s="38"/>
      <c r="F22" s="38"/>
      <c r="G22" s="36"/>
    </row>
    <row r="23" spans="1:7" s="50" customFormat="1" ht="111" customHeight="1">
      <c r="A23" s="33" t="s">
        <v>23</v>
      </c>
      <c r="B23" s="45" t="s">
        <v>44</v>
      </c>
      <c r="C23" s="45" t="s">
        <v>21</v>
      </c>
      <c r="D23" s="8" t="s">
        <v>48</v>
      </c>
      <c r="E23" s="34">
        <v>570.22</v>
      </c>
      <c r="F23" s="34">
        <v>570.21</v>
      </c>
      <c r="G23" s="44">
        <f>F23/E23*100</f>
        <v>99.99824629090527</v>
      </c>
    </row>
    <row r="24" spans="1:7" s="50" customFormat="1" ht="155.25" customHeight="1">
      <c r="A24" s="33" t="s">
        <v>24</v>
      </c>
      <c r="B24" s="45" t="s">
        <v>45</v>
      </c>
      <c r="C24" s="45" t="s">
        <v>46</v>
      </c>
      <c r="D24" s="8" t="s">
        <v>49</v>
      </c>
      <c r="E24" s="34">
        <v>146.35</v>
      </c>
      <c r="F24" s="34">
        <v>146.34</v>
      </c>
      <c r="G24" s="36">
        <f>F23/E23*100</f>
        <v>99.99824629090527</v>
      </c>
    </row>
    <row r="25" spans="1:7" s="50" customFormat="1" ht="107.25" customHeight="1">
      <c r="A25" s="33" t="s">
        <v>15</v>
      </c>
      <c r="B25" s="45" t="s">
        <v>47</v>
      </c>
      <c r="C25" s="45" t="s">
        <v>21</v>
      </c>
      <c r="D25" s="8" t="s">
        <v>50</v>
      </c>
      <c r="E25" s="34">
        <v>617.59</v>
      </c>
      <c r="F25" s="34">
        <v>617.58</v>
      </c>
      <c r="G25" s="36">
        <f>F24/E24*100</f>
        <v>99.99316706525453</v>
      </c>
    </row>
    <row r="26" spans="1:7" s="50" customFormat="1" ht="144" customHeight="1">
      <c r="A26" s="33" t="s">
        <v>15</v>
      </c>
      <c r="B26" s="45" t="s">
        <v>25</v>
      </c>
      <c r="C26" s="45" t="s">
        <v>21</v>
      </c>
      <c r="D26" s="8" t="s">
        <v>51</v>
      </c>
      <c r="E26" s="34">
        <v>576.58</v>
      </c>
      <c r="F26" s="34">
        <v>576.58</v>
      </c>
      <c r="G26" s="36">
        <f>F25/E25*100</f>
        <v>99.99838080279797</v>
      </c>
    </row>
    <row r="27" spans="1:7" s="50" customFormat="1" ht="144" customHeight="1">
      <c r="A27" s="33" t="s">
        <v>15</v>
      </c>
      <c r="B27" s="45" t="s">
        <v>19</v>
      </c>
      <c r="C27" s="45" t="s">
        <v>21</v>
      </c>
      <c r="D27" s="8" t="s">
        <v>52</v>
      </c>
      <c r="E27" s="34">
        <v>337.42</v>
      </c>
      <c r="F27" s="34">
        <v>337.42</v>
      </c>
      <c r="G27" s="36">
        <f>F26/E26*100</f>
        <v>100</v>
      </c>
    </row>
    <row r="28" spans="1:7" s="50" customFormat="1" ht="105" customHeight="1">
      <c r="A28" s="33" t="s">
        <v>23</v>
      </c>
      <c r="B28" s="45" t="s">
        <v>58</v>
      </c>
      <c r="C28" s="45" t="s">
        <v>21</v>
      </c>
      <c r="D28" s="8" t="s">
        <v>53</v>
      </c>
      <c r="E28" s="34">
        <v>652.84</v>
      </c>
      <c r="F28" s="34">
        <v>652.84</v>
      </c>
      <c r="G28" s="36">
        <f>F28/E28*100</f>
        <v>100</v>
      </c>
    </row>
    <row r="29" spans="1:7" s="50" customFormat="1" ht="167.25" customHeight="1">
      <c r="A29" s="33" t="s">
        <v>54</v>
      </c>
      <c r="B29" s="45" t="s">
        <v>60</v>
      </c>
      <c r="C29" s="45" t="s">
        <v>55</v>
      </c>
      <c r="D29" s="8" t="s">
        <v>56</v>
      </c>
      <c r="E29" s="34">
        <v>1071.96</v>
      </c>
      <c r="F29" s="34">
        <v>1071.96</v>
      </c>
      <c r="G29" s="36">
        <f>F29/E29*100</f>
        <v>100</v>
      </c>
    </row>
    <row r="30" spans="1:9" s="50" customFormat="1" ht="167.25" customHeight="1">
      <c r="A30" s="33" t="s">
        <v>57</v>
      </c>
      <c r="B30" s="45" t="s">
        <v>59</v>
      </c>
      <c r="C30" s="45" t="s">
        <v>61</v>
      </c>
      <c r="D30" s="8" t="s">
        <v>62</v>
      </c>
      <c r="E30" s="34">
        <v>223.53</v>
      </c>
      <c r="F30" s="34">
        <v>207.88</v>
      </c>
      <c r="G30" s="36">
        <f>F30/E30*100</f>
        <v>92.99870263499305</v>
      </c>
      <c r="I30" s="51"/>
    </row>
    <row r="31" spans="1:7" s="50" customFormat="1" ht="136.5" customHeight="1">
      <c r="A31" s="33" t="s">
        <v>20</v>
      </c>
      <c r="B31" s="45" t="s">
        <v>22</v>
      </c>
      <c r="C31" s="45" t="s">
        <v>63</v>
      </c>
      <c r="D31" s="8" t="s">
        <v>64</v>
      </c>
      <c r="E31" s="34">
        <v>162.65</v>
      </c>
      <c r="F31" s="34">
        <v>162.65</v>
      </c>
      <c r="G31" s="36">
        <f>F31/E31*100</f>
        <v>100</v>
      </c>
    </row>
    <row r="32" spans="1:7" s="47" customFormat="1" ht="18.75">
      <c r="A32" s="69" t="s">
        <v>9</v>
      </c>
      <c r="B32" s="70"/>
      <c r="C32" s="70"/>
      <c r="D32" s="70"/>
      <c r="E32" s="71"/>
      <c r="F32" s="52"/>
      <c r="G32" s="53">
        <f>G33+G34</f>
        <v>522.3799999999997</v>
      </c>
    </row>
    <row r="33" spans="1:8" s="47" customFormat="1" ht="18.75">
      <c r="A33" s="65" t="s">
        <v>10</v>
      </c>
      <c r="B33" s="65"/>
      <c r="C33" s="65"/>
      <c r="D33" s="65"/>
      <c r="E33" s="65"/>
      <c r="F33" s="39"/>
      <c r="G33" s="35">
        <f>E13-F13</f>
        <v>487.30999999999995</v>
      </c>
      <c r="H33" s="48"/>
    </row>
    <row r="34" spans="1:7" s="47" customFormat="1" ht="18.75">
      <c r="A34" s="66" t="s">
        <v>11</v>
      </c>
      <c r="B34" s="67"/>
      <c r="C34" s="67"/>
      <c r="D34" s="67"/>
      <c r="E34" s="68"/>
      <c r="F34" s="38"/>
      <c r="G34" s="35">
        <f>E20-F20</f>
        <v>35.06999999999971</v>
      </c>
    </row>
    <row r="35" spans="1:7" ht="18.75">
      <c r="A35" s="15"/>
      <c r="B35" s="15"/>
      <c r="C35" s="15"/>
      <c r="D35" s="15"/>
      <c r="E35" s="15"/>
      <c r="F35" s="15"/>
      <c r="G35" s="15"/>
    </row>
    <row r="36" spans="1:7" ht="18.75">
      <c r="A36" s="15"/>
      <c r="B36" s="15"/>
      <c r="C36" s="15"/>
      <c r="D36" s="15"/>
      <c r="E36" s="15"/>
      <c r="F36" s="30"/>
      <c r="G36" s="15"/>
    </row>
    <row r="37" spans="1:7" ht="18.75">
      <c r="A37" s="15"/>
      <c r="B37" s="15"/>
      <c r="C37" s="15"/>
      <c r="D37" s="15"/>
      <c r="E37" s="15"/>
      <c r="F37" s="31"/>
      <c r="G37" s="15"/>
    </row>
    <row r="38" spans="1:7" ht="18.75">
      <c r="A38" s="15"/>
      <c r="B38" s="15"/>
      <c r="C38" s="15"/>
      <c r="D38" s="15"/>
      <c r="E38" s="15"/>
      <c r="F38" s="30"/>
      <c r="G38" s="15"/>
    </row>
    <row r="39" spans="1:7" ht="18.75">
      <c r="A39" s="15"/>
      <c r="B39" s="15"/>
      <c r="C39" s="15"/>
      <c r="D39" s="15"/>
      <c r="E39" s="15"/>
      <c r="F39" s="30"/>
      <c r="G39" s="15"/>
    </row>
    <row r="40" spans="1:7" ht="18.75">
      <c r="A40" s="15"/>
      <c r="B40" s="15"/>
      <c r="C40" s="15"/>
      <c r="D40" s="15"/>
      <c r="E40" s="40"/>
      <c r="F40" s="15"/>
      <c r="G40" s="15"/>
    </row>
    <row r="41" spans="1:7" ht="18.75">
      <c r="A41" s="15"/>
      <c r="B41" s="15"/>
      <c r="C41" s="15"/>
      <c r="D41" s="15"/>
      <c r="E41" s="15"/>
      <c r="F41" s="15"/>
      <c r="G41" s="15"/>
    </row>
    <row r="42" spans="1:7" ht="18.75">
      <c r="A42" s="15"/>
      <c r="B42" s="15"/>
      <c r="C42" s="15"/>
      <c r="D42" s="15"/>
      <c r="E42" s="15"/>
      <c r="F42" s="15"/>
      <c r="G42" s="15"/>
    </row>
    <row r="43" spans="1:7" ht="18.75">
      <c r="A43" s="15"/>
      <c r="B43" s="15"/>
      <c r="C43" s="15"/>
      <c r="D43" s="15"/>
      <c r="E43" s="15"/>
      <c r="F43" s="15"/>
      <c r="G43" s="15"/>
    </row>
    <row r="44" spans="1:7" ht="18.75">
      <c r="A44" s="15"/>
      <c r="B44" s="15"/>
      <c r="C44" s="15"/>
      <c r="D44" s="15"/>
      <c r="E44" s="15"/>
      <c r="F44" s="15"/>
      <c r="G44" s="15"/>
    </row>
    <row r="45" spans="1:7" ht="18.75">
      <c r="A45" s="15"/>
      <c r="B45" s="15"/>
      <c r="C45" s="15"/>
      <c r="D45" s="15"/>
      <c r="E45" s="15"/>
      <c r="F45" s="15"/>
      <c r="G45" s="15"/>
    </row>
    <row r="46" spans="1:7" ht="18.75">
      <c r="A46" s="15"/>
      <c r="B46" s="15"/>
      <c r="C46" s="15"/>
      <c r="D46" s="15"/>
      <c r="E46" s="15"/>
      <c r="F46" s="15"/>
      <c r="G46" s="15"/>
    </row>
    <row r="47" spans="1:7" ht="18.75">
      <c r="A47" s="15"/>
      <c r="B47" s="15"/>
      <c r="C47" s="15"/>
      <c r="D47" s="15"/>
      <c r="E47" s="15"/>
      <c r="F47" s="15"/>
      <c r="G47" s="15"/>
    </row>
    <row r="48" spans="1:7" ht="18.75">
      <c r="A48" s="15"/>
      <c r="B48" s="15"/>
      <c r="C48" s="15"/>
      <c r="D48" s="15"/>
      <c r="E48" s="15"/>
      <c r="F48" s="15"/>
      <c r="G48" s="15"/>
    </row>
    <row r="49" spans="1:7" ht="18.75">
      <c r="A49" s="15"/>
      <c r="B49" s="15"/>
      <c r="C49" s="15"/>
      <c r="D49" s="15"/>
      <c r="E49" s="15"/>
      <c r="F49" s="15"/>
      <c r="G49" s="15"/>
    </row>
    <row r="50" spans="1:7" ht="18.75">
      <c r="A50" s="15"/>
      <c r="B50" s="15"/>
      <c r="C50" s="15"/>
      <c r="D50" s="15"/>
      <c r="E50" s="15"/>
      <c r="F50" s="15"/>
      <c r="G50" s="15"/>
    </row>
    <row r="51" spans="1:7" ht="18.75">
      <c r="A51" s="15"/>
      <c r="B51" s="15"/>
      <c r="C51" s="15"/>
      <c r="D51" s="15"/>
      <c r="E51" s="15"/>
      <c r="F51" s="15"/>
      <c r="G51" s="15"/>
    </row>
    <row r="52" spans="1:7" ht="18.75">
      <c r="A52" s="15"/>
      <c r="B52" s="15"/>
      <c r="C52" s="15"/>
      <c r="D52" s="15"/>
      <c r="E52" s="15"/>
      <c r="F52" s="15"/>
      <c r="G52" s="15"/>
    </row>
    <row r="53" spans="1:7" ht="18.75">
      <c r="A53" s="15"/>
      <c r="B53" s="15"/>
      <c r="C53" s="15"/>
      <c r="D53" s="15"/>
      <c r="E53" s="15"/>
      <c r="F53" s="15"/>
      <c r="G53" s="15"/>
    </row>
    <row r="54" spans="1:7" ht="18.75">
      <c r="A54" s="15"/>
      <c r="B54" s="15"/>
      <c r="C54" s="15"/>
      <c r="D54" s="15"/>
      <c r="E54" s="15"/>
      <c r="F54" s="15"/>
      <c r="G54" s="15"/>
    </row>
    <row r="55" spans="1:7" ht="18.75">
      <c r="A55" s="15"/>
      <c r="B55" s="15"/>
      <c r="C55" s="15"/>
      <c r="D55" s="15"/>
      <c r="E55" s="15"/>
      <c r="F55" s="15"/>
      <c r="G55" s="15"/>
    </row>
    <row r="56" spans="1:7" ht="18.75">
      <c r="A56" s="15"/>
      <c r="B56" s="15"/>
      <c r="C56" s="15"/>
      <c r="D56" s="15"/>
      <c r="E56" s="15"/>
      <c r="F56" s="15"/>
      <c r="G56" s="15"/>
    </row>
    <row r="57" spans="1:7" ht="18.75">
      <c r="A57" s="15"/>
      <c r="B57" s="15"/>
      <c r="C57" s="15"/>
      <c r="D57" s="15"/>
      <c r="E57" s="15"/>
      <c r="F57" s="15"/>
      <c r="G57" s="17"/>
    </row>
    <row r="61" ht="18.75">
      <c r="A61" s="14" t="s">
        <v>31</v>
      </c>
    </row>
    <row r="62" spans="1:7" ht="18.75">
      <c r="A62" s="14" t="s">
        <v>32</v>
      </c>
      <c r="B62" s="14"/>
      <c r="C62" s="9"/>
      <c r="D62" s="15"/>
      <c r="E62" s="19"/>
      <c r="F62" s="15"/>
      <c r="G62" s="17"/>
    </row>
    <row r="63" spans="1:7" ht="18.75">
      <c r="A63" s="13" t="s">
        <v>29</v>
      </c>
      <c r="B63" s="14"/>
      <c r="C63" s="10"/>
      <c r="D63" s="15"/>
      <c r="E63" s="15"/>
      <c r="F63" s="15"/>
      <c r="G63" s="15"/>
    </row>
    <row r="64" spans="1:7" ht="18.75">
      <c r="A64" s="14" t="s">
        <v>30</v>
      </c>
      <c r="B64" s="14"/>
      <c r="C64" s="15"/>
      <c r="D64" s="15"/>
      <c r="E64" s="15"/>
      <c r="F64" s="15"/>
      <c r="G64" s="15"/>
    </row>
    <row r="65" spans="2:7" ht="18.75">
      <c r="B65" s="14"/>
      <c r="C65" s="10"/>
      <c r="D65" s="15"/>
      <c r="E65" s="15"/>
      <c r="F65" s="15"/>
      <c r="G65" s="15"/>
    </row>
    <row r="68" spans="1:3" ht="18.75">
      <c r="A68" s="56"/>
      <c r="B68" s="56"/>
      <c r="C68" s="56"/>
    </row>
    <row r="69" spans="1:3" ht="18.75">
      <c r="A69" s="9"/>
      <c r="B69" s="9"/>
      <c r="C69" s="10"/>
    </row>
    <row r="70" spans="1:3" ht="18.75">
      <c r="A70" s="11"/>
      <c r="B70" s="9"/>
      <c r="C70" s="15"/>
    </row>
  </sheetData>
  <sheetProtection/>
  <mergeCells count="13">
    <mergeCell ref="A34:E34"/>
    <mergeCell ref="A32:E32"/>
    <mergeCell ref="B14:D14"/>
    <mergeCell ref="A6:G6"/>
    <mergeCell ref="A68:C68"/>
    <mergeCell ref="A7:G7"/>
    <mergeCell ref="A8:G8"/>
    <mergeCell ref="B10:D10"/>
    <mergeCell ref="B12:D12"/>
    <mergeCell ref="B13:D13"/>
    <mergeCell ref="B20:D20"/>
    <mergeCell ref="B21:D21"/>
    <mergeCell ref="A33:E33"/>
  </mergeCells>
  <printOptions/>
  <pageMargins left="0.984251968503937" right="0.3937007874015748" top="0.5511811023622047" bottom="0.35433070866141736" header="0.31496062992125984" footer="0"/>
  <pageSetup firstPageNumber="135" useFirstPageNumber="1" horizontalDpi="600" verticalDpi="600" orientation="portrait" paperSize="9" scale="72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kozlova</cp:lastModifiedBy>
  <cp:lastPrinted>2019-04-24T09:39:50Z</cp:lastPrinted>
  <dcterms:created xsi:type="dcterms:W3CDTF">2015-02-20T09:05:52Z</dcterms:created>
  <dcterms:modified xsi:type="dcterms:W3CDTF">2019-04-26T03:57:47Z</dcterms:modified>
  <cp:category/>
  <cp:version/>
  <cp:contentType/>
  <cp:contentStatus/>
</cp:coreProperties>
</file>